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Recipe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workbookViewId="0"/>
  </sheetViews>
  <sheetFormatPr defaultRowHeight="15"/>
  <cols>
    <col min="1" max="1" width="26.7" customWidth="1"/>
    <col min="2" max="2" width="18.7" customWidth="1"/>
    <col min="3" max="3" width="9.7" customWidth="1"/>
    <col min="4" max="4" width="10.7" customWidth="1"/>
    <col min="5" max="5" width="10.7" customWidth="1"/>
    <col min="6" max="6" width="11.7" customWidth="1"/>
    <col min="7" max="7" width="14.7" customWidth="1"/>
    <col min="8" max="8" width="13.7" customWidth="1"/>
  </cols>
  <sheetData>
    <row r="1">
      <c r="A1" s="2" t="inlineStr">
        <is>
          <t xml:space="preserve">Recipe</t>
        </is>
      </c>
      <c r="B1" s="2" t="inlineStr">
        <is>
          <t xml:space="preserve">Weekend pancakes</t>
        </is>
      </c>
    </row>
    <row r="2">
      <c r="A2" t="inlineStr">
        <is>
          <t xml:space="preserve">Recipe serves</t>
        </is>
      </c>
      <c r="B2">
        <v>4</v>
      </c>
    </row>
    <row r="3">
      <c r="A3" t="inlineStr">
        <is>
          <t xml:space="preserve">You are cooking for</t>
        </is>
      </c>
      <c r="B3">
        <v>10</v>
      </c>
    </row>
    <row r="4">
      <c r="A4" s="2" t="inlineStr">
        <is>
          <t xml:space="preserve">Scale factor</t>
        </is>
      </c>
      <c r="B4" s="12">
        <f>IF(B2&gt;0,B3/B2,0)</f>
        <v>2.5</v>
      </c>
    </row>
    <row r="6">
      <c r="A6" s="2" t="inlineStr">
        <is>
          <t xml:space="preserve">Ingredient</t>
        </is>
      </c>
      <c r="B6" s="2" t="inlineStr">
        <is>
          <t xml:space="preserve">Amount</t>
        </is>
      </c>
      <c r="C6" s="2" t="inlineStr">
        <is>
          <t xml:space="preserve">Unit</t>
        </is>
      </c>
      <c r="D6" s="2" t="inlineStr">
        <is>
          <t xml:space="preserve">Round to</t>
        </is>
      </c>
      <c r="E6" s="12" t="inlineStr">
        <is>
          <t xml:space="preserve">Scaled</t>
        </is>
      </c>
      <c r="F6" s="12" t="inlineStr">
        <is>
          <t xml:space="preserve">To measure</t>
        </is>
      </c>
      <c r="G6" s="4" t="inlineStr">
        <is>
          <t xml:space="preserve">Cost (original)</t>
        </is>
      </c>
      <c r="H6" s="4" t="inlineStr">
        <is>
          <t xml:space="preserve">Cost (scaled)</t>
        </is>
      </c>
    </row>
    <row r="7">
      <c r="A7" t="inlineStr">
        <is>
          <t xml:space="preserve">All-purpose flour</t>
        </is>
      </c>
      <c r="B7">
        <v>1.5</v>
      </c>
      <c r="C7" t="inlineStr">
        <is>
          <t xml:space="preserve">cups</t>
        </is>
      </c>
      <c r="D7">
        <v>0.25</v>
      </c>
      <c r="E7" s="11">
        <f>IF(B7="","",B7*$B$4)</f>
        <v>3.75</v>
      </c>
      <c r="F7" s="11">
        <f>IF(B7="","",IF(D7&gt;0,ROUNDUP(E7/D7,0)*D7,E7))</f>
        <v>3.75</v>
      </c>
      <c r="G7" s="3">
        <v>0.42</v>
      </c>
      <c r="H7" s="3">
        <f>IF(G7="","",ROUND(G7*$B$4,2))</f>
        <v>1.05</v>
      </c>
    </row>
    <row r="8">
      <c r="A8" t="inlineStr">
        <is>
          <t xml:space="preserve">Baking powder</t>
        </is>
      </c>
      <c r="B8">
        <v>3.5</v>
      </c>
      <c r="C8" t="inlineStr">
        <is>
          <t xml:space="preserve">tsp</t>
        </is>
      </c>
      <c r="D8">
        <v>0.5</v>
      </c>
      <c r="E8" s="11">
        <f>IF(B8="","",B8*$B$4)</f>
        <v>8.75</v>
      </c>
      <c r="F8" s="11">
        <f>IF(B8="","",IF(D8&gt;0,ROUNDUP(E8/D8,0)*D8,E8))</f>
        <v>9</v>
      </c>
      <c r="G8" s="3">
        <v>0.15</v>
      </c>
      <c r="H8" s="3">
        <f>IF(G8="","",ROUND(G8*$B$4,2))</f>
        <v>0.38</v>
      </c>
    </row>
    <row r="9">
      <c r="A9" t="inlineStr">
        <is>
          <t xml:space="preserve">Sugar</t>
        </is>
      </c>
      <c r="B9">
        <v>1</v>
      </c>
      <c r="C9" t="inlineStr">
        <is>
          <t xml:space="preserve">tbsp</t>
        </is>
      </c>
      <c r="D9">
        <v>0.5</v>
      </c>
      <c r="E9" s="11">
        <f>IF(B9="","",B9*$B$4)</f>
        <v>2.5</v>
      </c>
      <c r="F9" s="11">
        <f>IF(B9="","",IF(D9&gt;0,ROUNDUP(E9/D9,0)*D9,E9))</f>
        <v>2.5</v>
      </c>
      <c r="G9" s="3">
        <v>0.04</v>
      </c>
      <c r="H9" s="3">
        <f>IF(G9="","",ROUND(G9*$B$4,2))</f>
        <v>0.1</v>
      </c>
    </row>
    <row r="10">
      <c r="A10" t="inlineStr">
        <is>
          <t xml:space="preserve">Salt</t>
        </is>
      </c>
      <c r="B10">
        <v>0.25</v>
      </c>
      <c r="C10" t="inlineStr">
        <is>
          <t xml:space="preserve">tsp</t>
        </is>
      </c>
      <c r="D10">
        <v>0.25</v>
      </c>
      <c r="E10" s="11">
        <f>IF(B10="","",B10*$B$4)</f>
        <v>0.625</v>
      </c>
      <c r="F10" s="11">
        <f>IF(B10="","",IF(D10&gt;0,ROUNDUP(E10/D10,0)*D10,E10))</f>
        <v>0.75</v>
      </c>
      <c r="G10" s="3">
        <v>0.01</v>
      </c>
      <c r="H10" s="3">
        <f>IF(G10="","",ROUND(G10*$B$4,2))</f>
        <v>0.03</v>
      </c>
    </row>
    <row r="11">
      <c r="A11" t="inlineStr">
        <is>
          <t xml:space="preserve">Milk</t>
        </is>
      </c>
      <c r="B11">
        <v>1.25</v>
      </c>
      <c r="C11" t="inlineStr">
        <is>
          <t xml:space="preserve">cups</t>
        </is>
      </c>
      <c r="D11">
        <v>0.25</v>
      </c>
      <c r="E11" s="11">
        <f>IF(B11="","",B11*$B$4)</f>
        <v>3.125</v>
      </c>
      <c r="F11" s="11">
        <f>IF(B11="","",IF(D11&gt;0,ROUNDUP(E11/D11,0)*D11,E11))</f>
        <v>3.25</v>
      </c>
      <c r="G11" s="3">
        <v>0.3</v>
      </c>
      <c r="H11" s="3">
        <f>IF(G11="","",ROUND(G11*$B$4,2))</f>
        <v>0.75</v>
      </c>
    </row>
    <row r="12">
      <c r="A12" t="inlineStr">
        <is>
          <t xml:space="preserve">Eggs</t>
        </is>
      </c>
      <c r="B12">
        <v>1</v>
      </c>
      <c r="C12" t="inlineStr">
        <is>
          <t xml:space="preserve">whole</t>
        </is>
      </c>
      <c r="D12">
        <v>1</v>
      </c>
      <c r="E12" s="11">
        <f>IF(B12="","",B12*$B$4)</f>
        <v>2.5</v>
      </c>
      <c r="F12" s="11">
        <f>IF(B12="","",IF(D12&gt;0,ROUNDUP(E12/D12,0)*D12,E12))</f>
        <v>3</v>
      </c>
      <c r="G12" s="3">
        <v>0.33</v>
      </c>
      <c r="H12" s="3">
        <f>IF(G12="","",ROUND(G12*$B$4,2))</f>
        <v>0.83</v>
      </c>
    </row>
    <row r="13">
      <c r="A13" t="inlineStr">
        <is>
          <t xml:space="preserve">Butter, melted</t>
        </is>
      </c>
      <c r="B13">
        <v>3</v>
      </c>
      <c r="C13" t="inlineStr">
        <is>
          <t xml:space="preserve">tbsp</t>
        </is>
      </c>
      <c r="D13">
        <v>0.5</v>
      </c>
      <c r="E13" s="11">
        <f>IF(B13="","",B13*$B$4)</f>
        <v>7.5</v>
      </c>
      <c r="F13" s="11">
        <f>IF(B13="","",IF(D13&gt;0,ROUNDUP(E13/D13,0)*D13,E13))</f>
        <v>7.5</v>
      </c>
      <c r="G13" s="3">
        <v>0.45</v>
      </c>
      <c r="H13" s="3">
        <f>IF(G13="","",ROUND(G13*$B$4,2))</f>
        <v>1.13</v>
      </c>
    </row>
    <row r="14">
      <c r="E14" s="11" t="str">
        <f>IF(B14="","",B14*$B$4)</f>
        <v/>
      </c>
      <c r="F14" s="11" t="str">
        <f>IF(B14="","",IF(D14&gt;0,ROUNDUP(E14/D14,0)*D14,E14))</f>
        <v/>
      </c>
      <c r="H14" s="3" t="str">
        <f>IF(G14="","",ROUND(G14*$B$4,2))</f>
        <v/>
      </c>
    </row>
    <row r="15">
      <c r="E15" s="11" t="str">
        <f>IF(B15="","",B15*$B$4)</f>
        <v/>
      </c>
      <c r="F15" s="11" t="str">
        <f>IF(B15="","",IF(D15&gt;0,ROUNDUP(E15/D15,0)*D15,E15))</f>
        <v/>
      </c>
      <c r="H15" s="3" t="str">
        <f>IF(G15="","",ROUND(G15*$B$4,2))</f>
        <v/>
      </c>
    </row>
    <row r="16">
      <c r="E16" s="11" t="str">
        <f>IF(B16="","",B16*$B$4)</f>
        <v/>
      </c>
      <c r="F16" s="11" t="str">
        <f>IF(B16="","",IF(D16&gt;0,ROUNDUP(E16/D16,0)*D16,E16))</f>
        <v/>
      </c>
      <c r="H16" s="3" t="str">
        <f>IF(G16="","",ROUND(G16*$B$4,2))</f>
        <v/>
      </c>
    </row>
    <row r="18">
      <c r="A18" s="2" t="inlineStr">
        <is>
          <t xml:space="preserve">Total cost of the batch</t>
        </is>
      </c>
      <c r="H18" s="4">
        <f>SUM(H7:H16)</f>
        <v>4.27</v>
      </c>
    </row>
    <row r="19">
      <c r="A19" t="inlineStr">
        <is>
          <t xml:space="preserve">Cost per serving</t>
        </is>
      </c>
      <c r="H19" s="3">
        <f>IF(B3&gt;0,ROUND(H18/B3,2),0)</f>
        <v>0.43</v>
      </c>
    </row>
    <row r="20">
      <c r="A20" t="inlineStr">
        <is>
          <t xml:space="preserve">Ingredients in the recipe</t>
        </is>
      </c>
      <c r="H20" s="9">
        <f>COUNT(B7:B16)</f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recipe scaler template for 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