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ileag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3.7" customWidth="1"/>
    <col min="2" max="2" width="14.7" customWidth="1"/>
    <col min="3" max="3" width="14.7" customWidth="1"/>
    <col min="4" max="4" width="22.7" customWidth="1"/>
    <col min="5" max="5" width="15.7" customWidth="1"/>
    <col min="6" max="6" width="14.7" customWidth="1"/>
    <col min="7" max="7" width="8.7" customWidth="1"/>
    <col min="8" max="8" width="3.7" customWidth="1"/>
    <col min="9" max="9" width="26.7" customWidth="1"/>
    <col min="10" max="10" width="20.7" customWidth="1"/>
  </cols>
  <sheetData>
    <row r="1">
      <c r="A1" s="2" t="inlineStr">
        <is>
          <t xml:space="preserve">Date</t>
        </is>
      </c>
      <c r="B1" s="2" t="inlineStr">
        <is>
          <t xml:space="preserve">Purpose</t>
        </is>
      </c>
      <c r="C1" s="2" t="inlineStr">
        <is>
          <t xml:space="preserve">From</t>
        </is>
      </c>
      <c r="D1" s="2" t="inlineStr">
        <is>
          <t xml:space="preserve">To</t>
        </is>
      </c>
      <c r="E1" s="10" t="inlineStr">
        <is>
          <t xml:space="preserve">Start odometer</t>
        </is>
      </c>
      <c r="F1" s="10" t="inlineStr">
        <is>
          <t xml:space="preserve">End odometer</t>
        </is>
      </c>
      <c r="G1" s="10" t="inlineStr">
        <is>
          <t xml:space="preserve">Miles</t>
        </is>
      </c>
      <c r="I1" s="2" t="inlineStr">
        <is>
          <t xml:space="preserve">Rate per mile (enter yours)</t>
        </is>
      </c>
    </row>
    <row r="2">
      <c r="A2" s="5">
        <v>46297</v>
      </c>
      <c r="B2" t="inlineStr">
        <is>
          <t xml:space="preserve">Client visit</t>
        </is>
      </c>
      <c r="C2" t="inlineStr">
        <is>
          <t xml:space="preserve">Home office</t>
        </is>
      </c>
      <c r="D2" t="inlineStr">
        <is>
          <t xml:space="preserve">Riverside clinic</t>
        </is>
      </c>
      <c r="E2" s="9">
        <v>48210</v>
      </c>
      <c r="F2" s="9">
        <v>48236</v>
      </c>
      <c r="G2" s="9">
        <f>IF(F2="","",F2-E2)</f>
        <v>26</v>
      </c>
      <c r="I2" s="2" t="inlineStr">
        <is>
          <t xml:space="preserve">Total miles logged</t>
        </is>
      </c>
      <c r="J2" s="10">
        <f>SUM(G2:G21)</f>
        <v>200</v>
      </c>
    </row>
    <row r="3">
      <c r="A3" s="5">
        <v>46301</v>
      </c>
      <c r="B3" t="inlineStr">
        <is>
          <t xml:space="preserve">Supply run</t>
        </is>
      </c>
      <c r="C3" t="inlineStr">
        <is>
          <t xml:space="preserve">Home office</t>
        </is>
      </c>
      <c r="D3" t="inlineStr">
        <is>
          <t xml:space="preserve">Print shop</t>
        </is>
      </c>
      <c r="E3" s="9">
        <v>48251</v>
      </c>
      <c r="F3" s="9">
        <v>48259</v>
      </c>
      <c r="G3" s="9">
        <f>IF(F3="","",F3-E3)</f>
        <v>8</v>
      </c>
      <c r="I3" s="2" t="inlineStr">
        <is>
          <t xml:space="preserve">Amount at your rate</t>
        </is>
      </c>
      <c r="J3" s="4" t="str">
        <f>IF(J1="","Enter your rate in J1",ROUND(J2*J1,2))</f>
        <v>Enter your rate in J1</v>
      </c>
    </row>
    <row r="4">
      <c r="A4" s="5">
        <v>46304</v>
      </c>
      <c r="B4" t="inlineStr">
        <is>
          <t xml:space="preserve">Client visit</t>
        </is>
      </c>
      <c r="C4" t="inlineStr">
        <is>
          <t xml:space="preserve">Home office</t>
        </is>
      </c>
      <c r="D4" t="inlineStr">
        <is>
          <t xml:space="preserve">Hillcrest office park</t>
        </is>
      </c>
      <c r="E4" s="9">
        <v>48302</v>
      </c>
      <c r="F4" s="9">
        <v>48341</v>
      </c>
      <c r="G4" s="9">
        <f>IF(F4="","",F4-E4)</f>
        <v>39</v>
      </c>
    </row>
    <row r="5">
      <c r="A5" s="5">
        <v>46310</v>
      </c>
      <c r="B5" t="inlineStr">
        <is>
          <t xml:space="preserve">Bank deposit</t>
        </is>
      </c>
      <c r="C5" t="inlineStr">
        <is>
          <t xml:space="preserve">Home office</t>
        </is>
      </c>
      <c r="D5" t="inlineStr">
        <is>
          <t xml:space="preserve">Main St branch</t>
        </is>
      </c>
      <c r="E5" s="9">
        <v>48390</v>
      </c>
      <c r="F5" s="9">
        <v>48396</v>
      </c>
      <c r="G5" s="9">
        <f>IF(F5="","",F5-E5)</f>
        <v>6</v>
      </c>
      <c r="I5" t="inlineStr">
        <is>
          <t xml:space="preserve">Year to total</t>
        </is>
      </c>
      <c r="J5" s="9">
        <v>2026</v>
      </c>
    </row>
    <row r="6">
      <c r="A6" s="5">
        <v>46316</v>
      </c>
      <c r="B6" t="inlineStr">
        <is>
          <t xml:space="preserve">Client visit</t>
        </is>
      </c>
      <c r="C6" t="inlineStr">
        <is>
          <t xml:space="preserve">Home office</t>
        </is>
      </c>
      <c r="D6" t="inlineStr">
        <is>
          <t xml:space="preserve">Riverside clinic</t>
        </is>
      </c>
      <c r="E6" s="9">
        <v>48460</v>
      </c>
      <c r="F6" s="9">
        <v>48486</v>
      </c>
      <c r="G6" s="9">
        <f>IF(F6="","",F6-E6)</f>
        <v>26</v>
      </c>
      <c r="I6" t="inlineStr">
        <is>
          <t xml:space="preserve">Month to total (1-12)</t>
        </is>
      </c>
      <c r="J6">
        <v>10</v>
      </c>
    </row>
    <row r="7">
      <c r="A7" s="5">
        <v>46323</v>
      </c>
      <c r="B7" t="inlineStr">
        <is>
          <t xml:space="preserve">Workshop</t>
        </is>
      </c>
      <c r="C7" t="inlineStr">
        <is>
          <t xml:space="preserve">Home office</t>
        </is>
      </c>
      <c r="D7" t="inlineStr">
        <is>
          <t xml:space="preserve">Convention center</t>
        </is>
      </c>
      <c r="E7" s="9">
        <v>48533</v>
      </c>
      <c r="F7" s="9">
        <v>48581</v>
      </c>
      <c r="G7" s="9">
        <f>IF(F7="","",F7-E7)</f>
        <v>48</v>
      </c>
      <c r="I7" s="2" t="inlineStr">
        <is>
          <t xml:space="preserve">Miles in that month</t>
        </is>
      </c>
      <c r="J7" s="10">
        <f>SUMIFS(G2:G21,A2:A21,"&gt;="&amp;DATE(J5,J6,1),A2:A21,"&lt;"&amp;EDATE(DATE(J5,J6,1),1))</f>
        <v>153</v>
      </c>
    </row>
    <row r="8">
      <c r="A8" s="5">
        <v>46329</v>
      </c>
      <c r="B8" t="inlineStr">
        <is>
          <t xml:space="preserve">Client visit</t>
        </is>
      </c>
      <c r="C8" t="inlineStr">
        <is>
          <t xml:space="preserve">Home office</t>
        </is>
      </c>
      <c r="D8" t="inlineStr">
        <is>
          <t xml:space="preserve">Hillcrest office park</t>
        </is>
      </c>
      <c r="E8" s="9">
        <v>48644</v>
      </c>
      <c r="F8" s="9">
        <v>48683</v>
      </c>
      <c r="G8" s="9">
        <f>IF(F8="","",F8-E8)</f>
        <v>39</v>
      </c>
    </row>
    <row r="9">
      <c r="A9" s="5">
        <v>46332</v>
      </c>
      <c r="B9" t="inlineStr">
        <is>
          <t xml:space="preserve">Supply run</t>
        </is>
      </c>
      <c r="C9" t="inlineStr">
        <is>
          <t xml:space="preserve">Home office</t>
        </is>
      </c>
      <c r="D9" t="inlineStr">
        <is>
          <t xml:space="preserve">Print shop</t>
        </is>
      </c>
      <c r="E9" s="9">
        <v>48702</v>
      </c>
      <c r="F9" s="9">
        <v>48710</v>
      </c>
      <c r="G9" s="9">
        <f>IF(F9="","",F9-E9)</f>
        <v>8</v>
      </c>
      <c r="I9" t="inlineStr">
        <is>
          <t xml:space="preserve">Purpose to total</t>
        </is>
      </c>
      <c r="J9" t="inlineStr">
        <is>
          <t xml:space="preserve">Client visit</t>
        </is>
      </c>
    </row>
    <row r="10">
      <c r="G10" s="9" t="str">
        <f>IF(F10="","",F10-E10)</f>
        <v/>
      </c>
      <c r="I10" t="inlineStr">
        <is>
          <t xml:space="preserve">Miles for that purpose</t>
        </is>
      </c>
      <c r="J10" s="9">
        <f>SUMIF(B2:B21,J9,G2:G21)</f>
        <v>130</v>
      </c>
    </row>
    <row r="11">
      <c r="G11" s="9" t="str">
        <f>IF(F11="","",F11-E11)</f>
        <v/>
      </c>
      <c r="I11" t="inlineStr">
        <is>
          <t xml:space="preserve">Trips logged</t>
        </is>
      </c>
      <c r="J11">
        <f>COUNT(G2:G21)</f>
        <v>8</v>
      </c>
    </row>
    <row r="12">
      <c r="G12" s="9" t="str">
        <f>IF(F12="","",F12-E12)</f>
        <v/>
      </c>
    </row>
    <row r="13">
      <c r="G13" s="9" t="str">
        <f>IF(F13="","",F13-E13)</f>
        <v/>
      </c>
    </row>
    <row r="14">
      <c r="G14" s="9" t="str">
        <f>IF(F14="","",F14-E14)</f>
        <v/>
      </c>
    </row>
    <row r="15">
      <c r="G15" s="9" t="str">
        <f>IF(F15="","",F15-E15)</f>
        <v/>
      </c>
    </row>
    <row r="16">
      <c r="G16" s="9" t="str">
        <f>IF(F16="","",F16-E16)</f>
        <v/>
      </c>
    </row>
    <row r="17">
      <c r="G17" s="9" t="str">
        <f>IF(F17="","",F17-E17)</f>
        <v/>
      </c>
    </row>
    <row r="18">
      <c r="G18" s="9" t="str">
        <f>IF(F18="","",F18-E18)</f>
        <v/>
      </c>
    </row>
    <row r="19">
      <c r="G19" s="9" t="str">
        <f>IF(F19="","",F19-E19)</f>
        <v/>
      </c>
    </row>
    <row r="20">
      <c r="G20" s="9" t="str">
        <f>IF(F20="","",F20-E20)</f>
        <v/>
      </c>
    </row>
    <row r="21">
      <c r="G21" s="9" t="str">
        <f>IF(F21="","",F21-E21)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mileage log template for 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