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nding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.7" customWidth="1"/>
    <col min="2" max="2" width="11.7" customWidth="1"/>
    <col min="3" max="3" width="11.7" customWidth="1"/>
    <col min="4" max="4" width="11.7" customWidth="1"/>
    <col min="5" max="5" width="11.7" customWidth="1"/>
    <col min="6" max="6" width="3.7" customWidth="1"/>
    <col min="7" max="7" width="18.7" customWidth="1"/>
    <col min="8" max="8" width="9.7" customWidth="1"/>
    <col min="9" max="9" width="8.7" customWidth="1"/>
    <col min="10" max="10" width="8.7" customWidth="1"/>
    <col min="11" max="11" width="8.7" customWidth="1"/>
    <col min="12" max="12" width="10.7" customWidth="1"/>
    <col min="13" max="13" width="13.7" customWidth="1"/>
    <col min="14" max="14" width="10.7" customWidth="1"/>
    <col min="15" max="15" width="8.7" customWidth="1"/>
    <col min="16" max="16" width="7.7" customWidth="1"/>
    <col min="17" max="17" width="3.7" customWidth="1"/>
    <col min="18" max="18" width="19.7" customWidth="1"/>
    <col min="19" max="19" width="6.7" customWidth="1"/>
  </cols>
  <sheetData>
    <row r="1">
      <c r="A1" s="6" t="inlineStr">
        <is>
          <t xml:space="preserve">Date</t>
        </is>
      </c>
      <c r="B1" s="2" t="inlineStr">
        <is>
          <t xml:space="preserve">Home</t>
        </is>
      </c>
      <c r="C1" s="2" t="inlineStr">
        <is>
          <t xml:space="preserve">Away</t>
        </is>
      </c>
      <c r="D1" s="10" t="inlineStr">
        <is>
          <t xml:space="preserve">Home score</t>
        </is>
      </c>
      <c r="E1" s="10" t="inlineStr">
        <is>
          <t xml:space="preserve">Away score</t>
        </is>
      </c>
      <c r="G1" s="2" t="inlineStr">
        <is>
          <t xml:space="preserve">Team</t>
        </is>
      </c>
      <c r="H1" s="10" t="inlineStr">
        <is>
          <t xml:space="preserve">Played</t>
        </is>
      </c>
      <c r="I1" s="10" t="inlineStr">
        <is>
          <t xml:space="preserve">Won</t>
        </is>
      </c>
      <c r="J1" s="10" t="inlineStr">
        <is>
          <t xml:space="preserve">Drawn</t>
        </is>
      </c>
      <c r="K1" s="10" t="inlineStr">
        <is>
          <t xml:space="preserve">Lost</t>
        </is>
      </c>
      <c r="L1" s="10" t="inlineStr">
        <is>
          <t xml:space="preserve">Goals for</t>
        </is>
      </c>
      <c r="M1" s="10" t="inlineStr">
        <is>
          <t xml:space="preserve">Goals against</t>
        </is>
      </c>
      <c r="N1" s="10" t="inlineStr">
        <is>
          <t xml:space="preserve">Goal diff</t>
        </is>
      </c>
      <c r="O1" s="10" t="inlineStr">
        <is>
          <t xml:space="preserve">Points</t>
        </is>
      </c>
      <c r="P1" s="10" t="inlineStr">
        <is>
          <t xml:space="preserve">Rank</t>
        </is>
      </c>
      <c r="R1" s="2" t="inlineStr">
        <is>
          <t xml:space="preserve">Points for a win</t>
        </is>
      </c>
      <c r="S1" s="2">
        <v>3</v>
      </c>
    </row>
    <row r="2">
      <c r="A2" s="5">
        <v>46277</v>
      </c>
      <c r="B2" t="inlineStr">
        <is>
          <t xml:space="preserve">Hawks</t>
        </is>
      </c>
      <c r="C2" t="inlineStr">
        <is>
          <t xml:space="preserve">Lions</t>
        </is>
      </c>
      <c r="D2" s="9">
        <v>3</v>
      </c>
      <c r="E2" s="9">
        <v>1</v>
      </c>
      <c r="G2" t="inlineStr">
        <is>
          <t xml:space="preserve">Hawks</t>
        </is>
      </c>
      <c r="H2" s="9">
        <f>COUNTIFS($B$2:$B$41,G2,$D$2:$D$41,"&lt;&gt;")+COUNTIFS($C$2:$C$41,G2,$E$2:$E$41,"&lt;&gt;")</f>
        <v>4</v>
      </c>
      <c r="I2" s="9">
        <f>SUMPRODUCT(($B$2:$B$41=G2)*($D$2:$D$41&lt;&gt;"")*($D$2:$D$41&gt;$E$2:$E$41))+SUMPRODUCT(($C$2:$C$41=G2)*($E$2:$E$41&lt;&gt;"")*($E$2:$E$41&gt;$D$2:$D$41))</f>
        <v>3</v>
      </c>
      <c r="J2" s="9">
        <f>SUMPRODUCT((($B$2:$B$41=G2)+($C$2:$C$41=G2))*($D$2:$D$41&lt;&gt;"")*($D$2:$D$41=$E$2:$E$41))</f>
        <v>1</v>
      </c>
      <c r="K2" s="9">
        <f>H2-I2-J2</f>
        <v>0</v>
      </c>
      <c r="L2" s="9">
        <f>SUMIF($B$2:$B$41,G2,$D$2:$D$41)+SUMIF($C$2:$C$41,G2,$E$2:$E$41)</f>
        <v>8</v>
      </c>
      <c r="M2" s="9">
        <f>SUMIF($B$2:$B$41,G2,$E$2:$E$41)+SUMIF($C$2:$C$41,G2,$D$2:$D$41)</f>
        <v>4</v>
      </c>
      <c r="N2" s="9">
        <f>L2-M2</f>
        <v>4</v>
      </c>
      <c r="O2" s="9">
        <f>I2*$S$1+J2*$S$2+K2*$S$3</f>
        <v>10</v>
      </c>
      <c r="P2" s="9">
        <f>COUNTIF($O$2:$O$7,"&gt;"&amp;O2)+COUNTIFS($O$2:$O$7,O2,$N$2:$N$7,"&gt;"&amp;N2)+COUNTIFS($O$2:$O$7,O2,$N$2:$N$7,N2,$L$2:$L$7,"&gt;"&amp;L2)+1</f>
        <v>1</v>
      </c>
      <c r="R2" t="inlineStr">
        <is>
          <t xml:space="preserve">Points for a draw</t>
        </is>
      </c>
      <c r="S2">
        <v>1</v>
      </c>
    </row>
    <row r="3">
      <c r="A3" s="5">
        <v>46277</v>
      </c>
      <c r="B3" t="inlineStr">
        <is>
          <t xml:space="preserve">Comets</t>
        </is>
      </c>
      <c r="C3" t="inlineStr">
        <is>
          <t xml:space="preserve">Rangers</t>
        </is>
      </c>
      <c r="D3" s="9">
        <v>2</v>
      </c>
      <c r="E3" s="9">
        <v>2</v>
      </c>
      <c r="G3" t="inlineStr">
        <is>
          <t xml:space="preserve">Lions</t>
        </is>
      </c>
      <c r="H3" s="9">
        <f>COUNTIFS($B$2:$B$41,G3,$D$2:$D$41,"&lt;&gt;")+COUNTIFS($C$2:$C$41,G3,$E$2:$E$41,"&lt;&gt;")</f>
        <v>4</v>
      </c>
      <c r="I3" s="9">
        <f>SUMPRODUCT(($B$2:$B$41=G3)*($D$2:$D$41&lt;&gt;"")*($D$2:$D$41&gt;$E$2:$E$41))+SUMPRODUCT(($C$2:$C$41=G3)*($E$2:$E$41&lt;&gt;"")*($E$2:$E$41&gt;$D$2:$D$41))</f>
        <v>2</v>
      </c>
      <c r="J3" s="9">
        <f>SUMPRODUCT((($B$2:$B$41=G3)+($C$2:$C$41=G3))*($D$2:$D$41&lt;&gt;"")*($D$2:$D$41=$E$2:$E$41))</f>
        <v>0</v>
      </c>
      <c r="K3" s="9">
        <f>H3-I3-J3</f>
        <v>2</v>
      </c>
      <c r="L3" s="9">
        <f>SUMIF($B$2:$B$41,G3,$D$2:$D$41)+SUMIF($C$2:$C$41,G3,$E$2:$E$41)</f>
        <v>6</v>
      </c>
      <c r="M3" s="9">
        <f>SUMIF($B$2:$B$41,G3,$E$2:$E$41)+SUMIF($C$2:$C$41,G3,$D$2:$D$41)</f>
        <v>6</v>
      </c>
      <c r="N3" s="9">
        <f>L3-M3</f>
        <v>0</v>
      </c>
      <c r="O3" s="9">
        <f>I3*$S$1+J3*$S$2+K3*$S$3</f>
        <v>6</v>
      </c>
      <c r="P3" s="9">
        <f>COUNTIF($O$2:$O$7,"&gt;"&amp;O3)+COUNTIFS($O$2:$O$7,O3,$N$2:$N$7,"&gt;"&amp;N3)+COUNTIFS($O$2:$O$7,O3,$N$2:$N$7,N3,$L$2:$L$7,"&gt;"&amp;L3)+1</f>
        <v>2</v>
      </c>
      <c r="R3" t="inlineStr">
        <is>
          <t xml:space="preserve">Points for a loss</t>
        </is>
      </c>
      <c r="S3">
        <v>0</v>
      </c>
    </row>
    <row r="4">
      <c r="A4" s="5">
        <v>46277</v>
      </c>
      <c r="B4" t="inlineStr">
        <is>
          <t xml:space="preserve">Storm</t>
        </is>
      </c>
      <c r="C4" t="inlineStr">
        <is>
          <t xml:space="preserve">Wolves</t>
        </is>
      </c>
      <c r="D4" s="9">
        <v>0</v>
      </c>
      <c r="E4" s="9">
        <v>1</v>
      </c>
      <c r="G4" t="inlineStr">
        <is>
          <t xml:space="preserve">Comets</t>
        </is>
      </c>
      <c r="H4" s="9">
        <f>COUNTIFS($B$2:$B$41,G4,$D$2:$D$41,"&lt;&gt;")+COUNTIFS($C$2:$C$41,G4,$E$2:$E$41,"&lt;&gt;")</f>
        <v>4</v>
      </c>
      <c r="I4" s="9">
        <f>SUMPRODUCT(($B$2:$B$41=G4)*($D$2:$D$41&lt;&gt;"")*($D$2:$D$41&gt;$E$2:$E$41))+SUMPRODUCT(($C$2:$C$41=G4)*($E$2:$E$41&lt;&gt;"")*($E$2:$E$41&gt;$D$2:$D$41))</f>
        <v>1</v>
      </c>
      <c r="J4" s="9">
        <f>SUMPRODUCT((($B$2:$B$41=G4)+($C$2:$C$41=G4))*($D$2:$D$41&lt;&gt;"")*($D$2:$D$41=$E$2:$E$41))</f>
        <v>1</v>
      </c>
      <c r="K4" s="9">
        <f>H4-I4-J4</f>
        <v>2</v>
      </c>
      <c r="L4" s="9">
        <f>SUMIF($B$2:$B$41,G4,$D$2:$D$41)+SUMIF($C$2:$C$41,G4,$E$2:$E$41)</f>
        <v>5</v>
      </c>
      <c r="M4" s="9">
        <f>SUMIF($B$2:$B$41,G4,$E$2:$E$41)+SUMIF($C$2:$C$41,G4,$D$2:$D$41)</f>
        <v>5</v>
      </c>
      <c r="N4" s="9">
        <f>L4-M4</f>
        <v>0</v>
      </c>
      <c r="O4" s="9">
        <f>I4*$S$1+J4*$S$2+K4*$S$3</f>
        <v>4</v>
      </c>
      <c r="P4" s="9">
        <f>COUNTIF($O$2:$O$7,"&gt;"&amp;O4)+COUNTIFS($O$2:$O$7,O4,$N$2:$N$7,"&gt;"&amp;N4)+COUNTIFS($O$2:$O$7,O4,$N$2:$N$7,N4,$L$2:$L$7,"&gt;"&amp;L4)+1</f>
        <v>5</v>
      </c>
    </row>
    <row r="5">
      <c r="A5" s="5">
        <v>46284</v>
      </c>
      <c r="B5" t="inlineStr">
        <is>
          <t xml:space="preserve">Lions</t>
        </is>
      </c>
      <c r="C5" t="inlineStr">
        <is>
          <t xml:space="preserve">Comets</t>
        </is>
      </c>
      <c r="D5" s="9">
        <v>1</v>
      </c>
      <c r="E5" s="9">
        <v>0</v>
      </c>
      <c r="G5" t="inlineStr">
        <is>
          <t xml:space="preserve">Rangers</t>
        </is>
      </c>
      <c r="H5" s="9">
        <f>COUNTIFS($B$2:$B$41,G5,$D$2:$D$41,"&lt;&gt;")+COUNTIFS($C$2:$C$41,G5,$E$2:$E$41,"&lt;&gt;")</f>
        <v>4</v>
      </c>
      <c r="I5" s="9">
        <f>SUMPRODUCT(($B$2:$B$41=G5)*($D$2:$D$41&lt;&gt;"")*($D$2:$D$41&gt;$E$2:$E$41))+SUMPRODUCT(($C$2:$C$41=G5)*($E$2:$E$41&lt;&gt;"")*($E$2:$E$41&gt;$D$2:$D$41))</f>
        <v>1</v>
      </c>
      <c r="J5" s="9">
        <f>SUMPRODUCT((($B$2:$B$41=G5)+($C$2:$C$41=G5))*($D$2:$D$41&lt;&gt;"")*($D$2:$D$41=$E$2:$E$41))</f>
        <v>2</v>
      </c>
      <c r="K5" s="9">
        <f>H5-I5-J5</f>
        <v>1</v>
      </c>
      <c r="L5" s="9">
        <f>SUMIF($B$2:$B$41,G5,$D$2:$D$41)+SUMIF($C$2:$C$41,G5,$E$2:$E$41)</f>
        <v>8</v>
      </c>
      <c r="M5" s="9">
        <f>SUMIF($B$2:$B$41,G5,$E$2:$E$41)+SUMIF($C$2:$C$41,G5,$D$2:$D$41)</f>
        <v>7</v>
      </c>
      <c r="N5" s="9">
        <f>L5-M5</f>
        <v>1</v>
      </c>
      <c r="O5" s="9">
        <f>I5*$S$1+J5*$S$2+K5*$S$3</f>
        <v>5</v>
      </c>
      <c r="P5" s="9">
        <f>COUNTIF($O$2:$O$7,"&gt;"&amp;O5)+COUNTIFS($O$2:$O$7,O5,$N$2:$N$7,"&gt;"&amp;N5)+COUNTIFS($O$2:$O$7,O5,$N$2:$N$7,N5,$L$2:$L$7,"&gt;"&amp;L5)+1</f>
        <v>3</v>
      </c>
    </row>
    <row r="6">
      <c r="A6" s="5">
        <v>46284</v>
      </c>
      <c r="B6" t="inlineStr">
        <is>
          <t xml:space="preserve">Rangers</t>
        </is>
      </c>
      <c r="C6" t="inlineStr">
        <is>
          <t xml:space="preserve">Storm</t>
        </is>
      </c>
      <c r="D6" s="9">
        <v>4</v>
      </c>
      <c r="E6" s="9">
        <v>2</v>
      </c>
      <c r="G6" t="inlineStr">
        <is>
          <t xml:space="preserve">Storm</t>
        </is>
      </c>
      <c r="H6" s="9">
        <f>COUNTIFS($B$2:$B$41,G6,$D$2:$D$41,"&lt;&gt;")+COUNTIFS($C$2:$C$41,G6,$E$2:$E$41,"&lt;&gt;")</f>
        <v>4</v>
      </c>
      <c r="I6" s="9">
        <f>SUMPRODUCT(($B$2:$B$41=G6)*($D$2:$D$41&lt;&gt;"")*($D$2:$D$41&gt;$E$2:$E$41))+SUMPRODUCT(($C$2:$C$41=G6)*($E$2:$E$41&lt;&gt;"")*($E$2:$E$41&gt;$D$2:$D$41))</f>
        <v>1</v>
      </c>
      <c r="J6" s="9">
        <f>SUMPRODUCT((($B$2:$B$41=G6)+($C$2:$C$41=G6))*($D$2:$D$41&lt;&gt;"")*($D$2:$D$41=$E$2:$E$41))</f>
        <v>0</v>
      </c>
      <c r="K6" s="9">
        <f>H6-I6-J6</f>
        <v>3</v>
      </c>
      <c r="L6" s="9">
        <f>SUMIF($B$2:$B$41,G6,$D$2:$D$41)+SUMIF($C$2:$C$41,G6,$E$2:$E$41)</f>
        <v>6</v>
      </c>
      <c r="M6" s="9">
        <f>SUMIF($B$2:$B$41,G6,$E$2:$E$41)+SUMIF($C$2:$C$41,G6,$D$2:$D$41)</f>
        <v>10</v>
      </c>
      <c r="N6" s="9">
        <f>L6-M6</f>
        <v>-4</v>
      </c>
      <c r="O6" s="9">
        <f>I6*$S$1+J6*$S$2+K6*$S$3</f>
        <v>3</v>
      </c>
      <c r="P6" s="9">
        <f>COUNTIF($O$2:$O$7,"&gt;"&amp;O6)+COUNTIFS($O$2:$O$7,O6,$N$2:$N$7,"&gt;"&amp;N6)+COUNTIFS($O$2:$O$7,O6,$N$2:$N$7,N6,$L$2:$L$7,"&gt;"&amp;L6)+1</f>
        <v>6</v>
      </c>
    </row>
    <row r="7">
      <c r="A7" s="5">
        <v>46284</v>
      </c>
      <c r="B7" t="inlineStr">
        <is>
          <t xml:space="preserve">Wolves</t>
        </is>
      </c>
      <c r="C7" t="inlineStr">
        <is>
          <t xml:space="preserve">Hawks</t>
        </is>
      </c>
      <c r="D7" s="9">
        <v>2</v>
      </c>
      <c r="E7" s="9">
        <v>2</v>
      </c>
      <c r="G7" t="inlineStr">
        <is>
          <t xml:space="preserve">Wolves</t>
        </is>
      </c>
      <c r="H7" s="9">
        <f>COUNTIFS($B$2:$B$41,G7,$D$2:$D$41,"&lt;&gt;")+COUNTIFS($C$2:$C$41,G7,$E$2:$E$41,"&lt;&gt;")</f>
        <v>4</v>
      </c>
      <c r="I7" s="9">
        <f>SUMPRODUCT(($B$2:$B$41=G7)*($D$2:$D$41&lt;&gt;"")*($D$2:$D$41&gt;$E$2:$E$41))+SUMPRODUCT(($C$2:$C$41=G7)*($E$2:$E$41&lt;&gt;"")*($E$2:$E$41&gt;$D$2:$D$41))</f>
        <v>1</v>
      </c>
      <c r="J7" s="9">
        <f>SUMPRODUCT((($B$2:$B$41=G7)+($C$2:$C$41=G7))*($D$2:$D$41&lt;&gt;"")*($D$2:$D$41=$E$2:$E$41))</f>
        <v>2</v>
      </c>
      <c r="K7" s="9">
        <f>H7-I7-J7</f>
        <v>1</v>
      </c>
      <c r="L7" s="9">
        <f>SUMIF($B$2:$B$41,G7,$D$2:$D$41)+SUMIF($C$2:$C$41,G7,$E$2:$E$41)</f>
        <v>4</v>
      </c>
      <c r="M7" s="9">
        <f>SUMIF($B$2:$B$41,G7,$E$2:$E$41)+SUMIF($C$2:$C$41,G7,$D$2:$D$41)</f>
        <v>5</v>
      </c>
      <c r="N7" s="9">
        <f>L7-M7</f>
        <v>-1</v>
      </c>
      <c r="O7" s="9">
        <f>I7*$S$1+J7*$S$2+K7*$S$3</f>
        <v>5</v>
      </c>
      <c r="P7" s="9">
        <f>COUNTIF($O$2:$O$7,"&gt;"&amp;O7)+COUNTIFS($O$2:$O$7,O7,$N$2:$N$7,"&gt;"&amp;N7)+COUNTIFS($O$2:$O$7,O7,$N$2:$N$7,N7,$L$2:$L$7,"&gt;"&amp;L7)+1</f>
        <v>4</v>
      </c>
    </row>
    <row r="8">
      <c r="A8" s="5">
        <v>46291</v>
      </c>
      <c r="B8" t="inlineStr">
        <is>
          <t xml:space="preserve">Hawks</t>
        </is>
      </c>
      <c r="C8" t="inlineStr">
        <is>
          <t xml:space="preserve">Comets</t>
        </is>
      </c>
      <c r="D8" s="9">
        <v>1</v>
      </c>
      <c r="E8" s="9">
        <v>0</v>
      </c>
    </row>
    <row r="9">
      <c r="A9" s="5">
        <v>46291</v>
      </c>
      <c r="B9" t="inlineStr">
        <is>
          <t xml:space="preserve">Lions</t>
        </is>
      </c>
      <c r="C9" t="inlineStr">
        <is>
          <t xml:space="preserve">Storm</t>
        </is>
      </c>
      <c r="D9" s="9">
        <v>2</v>
      </c>
      <c r="E9" s="9">
        <v>3</v>
      </c>
    </row>
    <row r="10">
      <c r="A10" s="5">
        <v>46291</v>
      </c>
      <c r="B10" t="inlineStr">
        <is>
          <t xml:space="preserve">Rangers</t>
        </is>
      </c>
      <c r="C10" t="inlineStr">
        <is>
          <t xml:space="preserve">Wolves</t>
        </is>
      </c>
      <c r="D10" s="9">
        <v>1</v>
      </c>
      <c r="E10" s="9">
        <v>1</v>
      </c>
      <c r="G10" s="2" t="inlineStr">
        <is>
          <t xml:space="preserve">Leader</t>
        </is>
      </c>
      <c r="H10" s="10" t="str">
        <f>INDEX(G2:G7,MATCH(1,P2:P7,0))</f>
        <v>Hawks</v>
      </c>
    </row>
    <row r="11">
      <c r="A11" s="5">
        <v>46298</v>
      </c>
      <c r="B11" t="inlineStr">
        <is>
          <t xml:space="preserve">Comets</t>
        </is>
      </c>
      <c r="C11" t="inlineStr">
        <is>
          <t xml:space="preserve">Storm</t>
        </is>
      </c>
      <c r="D11" s="9">
        <v>3</v>
      </c>
      <c r="E11" s="9">
        <v>1</v>
      </c>
      <c r="G11" t="inlineStr">
        <is>
          <t xml:space="preserve">Games left to play</t>
        </is>
      </c>
      <c r="H11" s="9">
        <f>COUNTA(B2:B41)-COUNT(D2:D41)</f>
        <v>3</v>
      </c>
    </row>
    <row r="12">
      <c r="A12" s="5">
        <v>46298</v>
      </c>
      <c r="B12" t="inlineStr">
        <is>
          <t xml:space="preserve">Wolves</t>
        </is>
      </c>
      <c r="C12" t="inlineStr">
        <is>
          <t xml:space="preserve">Lions</t>
        </is>
      </c>
      <c r="D12" s="9">
        <v>0</v>
      </c>
      <c r="E12" s="9">
        <v>2</v>
      </c>
      <c r="G12" t="inlineStr">
        <is>
          <t xml:space="preserve">Goals per game</t>
        </is>
      </c>
      <c r="H12" s="11">
        <f>IF(COUNT(D2:D41)=0,0,ROUND(SUM(D2:E41)/COUNT(D2:D41),2))</f>
        <v>3.08</v>
      </c>
    </row>
    <row r="13">
      <c r="A13" s="5">
        <v>46298</v>
      </c>
      <c r="B13" t="inlineStr">
        <is>
          <t xml:space="preserve">Hawks</t>
        </is>
      </c>
      <c r="C13" t="inlineStr">
        <is>
          <t xml:space="preserve">Rangers</t>
        </is>
      </c>
      <c r="D13" s="9">
        <v>2</v>
      </c>
      <c r="E13" s="9">
        <v>1</v>
      </c>
    </row>
    <row r="14">
      <c r="A14" s="5">
        <v>46305</v>
      </c>
      <c r="B14" t="inlineStr">
        <is>
          <t xml:space="preserve">Storm</t>
        </is>
      </c>
      <c r="C14" t="inlineStr">
        <is>
          <t xml:space="preserve">Hawks</t>
        </is>
      </c>
    </row>
    <row r="15">
      <c r="A15" s="5">
        <v>46305</v>
      </c>
      <c r="B15" t="inlineStr">
        <is>
          <t xml:space="preserve">Lions</t>
        </is>
      </c>
      <c r="C15" t="inlineStr">
        <is>
          <t xml:space="preserve">Rangers</t>
        </is>
      </c>
    </row>
    <row r="16">
      <c r="A16" s="5">
        <v>46305</v>
      </c>
      <c r="B16" t="inlineStr">
        <is>
          <t xml:space="preserve">Comets</t>
        </is>
      </c>
      <c r="C16" t="inlineStr">
        <is>
          <t xml:space="preserve">Wolves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league standings template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