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Habit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6.7" customWidth="1"/>
    <col min="3" max="3" width="14.7" customWidth="1"/>
    <col min="4" max="4" width="15.7" customWidth="1"/>
    <col min="5" max="5" width="17.7" customWidth="1"/>
    <col min="6" max="6" width="13.7" customWidth="1"/>
    <col min="7" max="7" width="12.7" customWidth="1"/>
    <col min="8" max="8" width="14.7" customWidth="1"/>
    <col min="9" max="9" width="3.7" customWidth="1"/>
    <col min="10" max="10" width="22.7" customWidth="1"/>
    <col min="11" max="11" width="16.7" customWidth="1"/>
    <col min="12" max="12" width="10.7" customWidth="1"/>
  </cols>
  <sheetData>
    <row r="1">
      <c r="A1" s="6" t="inlineStr">
        <is>
          <t xml:space="preserve">Date</t>
        </is>
      </c>
      <c r="B1" s="2" t="inlineStr">
        <is>
          <t xml:space="preserve">Day</t>
        </is>
      </c>
      <c r="C1" s="10" t="inlineStr">
        <is>
          <t xml:space="preserve">Workout (1/0)</t>
        </is>
      </c>
      <c r="D1" s="10" t="inlineStr">
        <is>
          <t xml:space="preserve">Workout streak</t>
        </is>
      </c>
      <c r="E1" s="10" t="inlineStr">
        <is>
          <t xml:space="preserve">Steps goal (1/0)</t>
        </is>
      </c>
      <c r="F1" s="10" t="inlineStr">
        <is>
          <t xml:space="preserve">Steps streak</t>
        </is>
      </c>
      <c r="G1" s="8" t="inlineStr">
        <is>
          <t xml:space="preserve">Weight (lb)</t>
        </is>
      </c>
      <c r="H1" s="8" t="inlineStr">
        <is>
          <t xml:space="preserve">7-day average</t>
        </is>
      </c>
      <c r="J1" s="2" t="inlineStr">
        <is>
          <t xml:space="preserve">Days logged</t>
        </is>
      </c>
      <c r="K1" s="10">
        <f>COUNT(C2:C29)</f>
        <v>21</v>
      </c>
    </row>
    <row r="2">
      <c r="A2" s="5">
        <v>46328</v>
      </c>
      <c r="B2" t="str">
        <f>TEXT(A2,"ddd")</f>
        <v>Mon</v>
      </c>
      <c r="C2" s="9">
        <v>1</v>
      </c>
      <c r="D2" s="9">
        <f>IF(C2=1,1,0)</f>
        <v>1</v>
      </c>
      <c r="E2" s="9">
        <v>1</v>
      </c>
      <c r="F2" s="9">
        <f>IF(E2=1,1,0)</f>
        <v>1</v>
      </c>
      <c r="G2" s="7">
        <v>182.4</v>
      </c>
    </row>
    <row r="3">
      <c r="A3" s="5">
        <f>A2+1</f>
        <v>46329</v>
      </c>
      <c r="B3" t="str">
        <f>TEXT(A3,"ddd")</f>
        <v>Tue</v>
      </c>
      <c r="C3" s="9">
        <v>1</v>
      </c>
      <c r="D3" s="9">
        <f>IF(C3=1,D2+1,0)</f>
        <v>2</v>
      </c>
      <c r="E3" s="9">
        <v>0</v>
      </c>
      <c r="F3" s="9">
        <f>IF(E3=1,F2+1,0)</f>
        <v>0</v>
      </c>
      <c r="G3" s="7">
        <v>183.1</v>
      </c>
      <c r="K3" t="inlineStr">
        <is>
          <t xml:space="preserve">Workout</t>
        </is>
      </c>
      <c r="L3" t="inlineStr">
        <is>
          <t xml:space="preserve">Steps</t>
        </is>
      </c>
    </row>
    <row r="4">
      <c r="A4" s="5">
        <f>A3+1</f>
        <v>46330</v>
      </c>
      <c r="B4" t="str">
        <f>TEXT(A4,"ddd")</f>
        <v>Wed</v>
      </c>
      <c r="C4" s="9">
        <v>0</v>
      </c>
      <c r="D4" s="9">
        <f>IF(C4=1,D3+1,0)</f>
        <v>0</v>
      </c>
      <c r="E4" s="9">
        <v>1</v>
      </c>
      <c r="F4" s="9">
        <f>IF(E4=1,F3+1,0)</f>
        <v>1</v>
      </c>
      <c r="G4" s="7">
        <v>182</v>
      </c>
      <c r="J4" t="inlineStr">
        <is>
          <t xml:space="preserve">Days done</t>
        </is>
      </c>
      <c r="K4" s="9">
        <f>COUNTIF(C2:C29,1)</f>
        <v>17</v>
      </c>
      <c r="L4" s="9">
        <f>COUNTIF(E2:E29,1)</f>
        <v>16</v>
      </c>
    </row>
    <row r="5">
      <c r="A5" s="5">
        <f>A4+1</f>
        <v>46331</v>
      </c>
      <c r="B5" t="str">
        <f>TEXT(A5,"ddd")</f>
        <v>Thu</v>
      </c>
      <c r="C5" s="9">
        <v>1</v>
      </c>
      <c r="D5" s="9">
        <f>IF(C5=1,D4+1,0)</f>
        <v>1</v>
      </c>
      <c r="E5" s="9">
        <v>1</v>
      </c>
      <c r="F5" s="9">
        <f>IF(E5=1,F4+1,0)</f>
        <v>2</v>
      </c>
      <c r="G5" s="7">
        <v>181.6</v>
      </c>
      <c r="J5" t="inlineStr">
        <is>
          <t xml:space="preserve">Completion</t>
        </is>
      </c>
      <c r="K5" s="13">
        <f>IF($K$1&gt;0,K4/$K$1,0)</f>
        <v>0.80952380952381</v>
      </c>
      <c r="L5" s="13">
        <f>IF($K$1&gt;0,L4/$K$1,0)</f>
        <v>0.761904761904762</v>
      </c>
    </row>
    <row r="6">
      <c r="A6" s="5">
        <f>A5+1</f>
        <v>46332</v>
      </c>
      <c r="B6" t="str">
        <f>TEXT(A6,"ddd")</f>
        <v>Fri</v>
      </c>
      <c r="C6" s="9">
        <v>1</v>
      </c>
      <c r="D6" s="9">
        <f>IF(C6=1,D5+1,0)</f>
        <v>2</v>
      </c>
      <c r="E6" s="9">
        <v>1</v>
      </c>
      <c r="F6" s="9">
        <f>IF(E6=1,F5+1,0)</f>
        <v>3</v>
      </c>
      <c r="G6" s="7">
        <v>182.8</v>
      </c>
      <c r="J6" s="2" t="inlineStr">
        <is>
          <t xml:space="preserve">Current streak</t>
        </is>
      </c>
      <c r="K6" s="10">
        <f>IF($K$1&gt;0,INDEX(D2:D29,$K$1),0)</f>
        <v>2</v>
      </c>
      <c r="L6" s="10">
        <f>IF($K$1&gt;0,INDEX(F2:F29,$K$1),0)</f>
        <v>1</v>
      </c>
    </row>
    <row r="7">
      <c r="A7" s="5">
        <f>A6+1</f>
        <v>46333</v>
      </c>
      <c r="B7" t="str">
        <f>TEXT(A7,"ddd")</f>
        <v>Sat</v>
      </c>
      <c r="C7" s="9">
        <v>1</v>
      </c>
      <c r="D7" s="9">
        <f>IF(C7=1,D6+1,0)</f>
        <v>3</v>
      </c>
      <c r="E7" s="9">
        <v>0</v>
      </c>
      <c r="F7" s="9">
        <f>IF(E7=1,F6+1,0)</f>
        <v>0</v>
      </c>
      <c r="G7" s="7">
        <v>182.2</v>
      </c>
      <c r="J7" s="2" t="inlineStr">
        <is>
          <t xml:space="preserve">Best streak</t>
        </is>
      </c>
      <c r="K7" s="10">
        <f>MAX(D2:D29)</f>
        <v>6</v>
      </c>
      <c r="L7" s="10">
        <f>MAX(F2:F29)</f>
        <v>8</v>
      </c>
    </row>
    <row r="8">
      <c r="A8" s="5">
        <f>A7+1</f>
        <v>46334</v>
      </c>
      <c r="B8" t="str">
        <f>TEXT(A8,"ddd")</f>
        <v>Sun</v>
      </c>
      <c r="C8" s="9">
        <v>0</v>
      </c>
      <c r="D8" s="9">
        <f>IF(C8=1,D7+1,0)</f>
        <v>0</v>
      </c>
      <c r="E8" s="9">
        <v>0</v>
      </c>
      <c r="F8" s="9">
        <f>IF(E8=1,F7+1,0)</f>
        <v>0</v>
      </c>
      <c r="G8" s="7">
        <v>181.4</v>
      </c>
      <c r="H8" s="7">
        <f>IF(COUNT(G2:G8)&lt;7,"",ROUND(AVERAGE(G2:G8),1))</f>
        <v>182.2</v>
      </c>
    </row>
    <row r="9">
      <c r="A9" s="5">
        <f>A8+1</f>
        <v>46335</v>
      </c>
      <c r="B9" t="str">
        <f>TEXT(A9,"ddd")</f>
        <v>Mon</v>
      </c>
      <c r="C9" s="9">
        <v>1</v>
      </c>
      <c r="D9" s="9">
        <f>IF(C9=1,D8+1,0)</f>
        <v>1</v>
      </c>
      <c r="E9" s="9">
        <v>1</v>
      </c>
      <c r="F9" s="9">
        <f>IF(E9=1,F8+1,0)</f>
        <v>1</v>
      </c>
      <c r="G9" s="7">
        <v>181.9</v>
      </c>
      <c r="H9" s="7">
        <f>IF(COUNT(G3:G9)&lt;7,"",ROUND(AVERAGE(G3:G9),1))</f>
        <v>182.1</v>
      </c>
      <c r="J9" t="inlineStr">
        <is>
          <t xml:space="preserve">First 7-day average</t>
        </is>
      </c>
      <c r="K9" s="7">
        <f>H8</f>
        <v>182.2</v>
      </c>
    </row>
    <row r="10">
      <c r="A10" s="5">
        <f>A9+1</f>
        <v>46336</v>
      </c>
      <c r="B10" t="str">
        <f>TEXT(A10,"ddd")</f>
        <v>Tue</v>
      </c>
      <c r="C10" s="9">
        <v>1</v>
      </c>
      <c r="D10" s="9">
        <f>IF(C10=1,D9+1,0)</f>
        <v>2</v>
      </c>
      <c r="E10" s="9">
        <v>1</v>
      </c>
      <c r="F10" s="9">
        <f>IF(E10=1,F9+1,0)</f>
        <v>2</v>
      </c>
      <c r="G10" s="7">
        <v>181</v>
      </c>
      <c r="H10" s="7">
        <f>IF(COUNT(G4:G10)&lt;7,"",ROUND(AVERAGE(G4:G10),1))</f>
        <v>181.8</v>
      </c>
      <c r="J10" t="inlineStr">
        <is>
          <t xml:space="preserve">Latest 7-day average</t>
        </is>
      </c>
      <c r="K10" s="7">
        <f>IF($K$1&lt;7,"Log 7 days first",INDEX(H2:H29,$K$1))</f>
        <v>180.4</v>
      </c>
    </row>
    <row r="11">
      <c r="A11" s="5">
        <f>A10+1</f>
        <v>46337</v>
      </c>
      <c r="B11" t="str">
        <f>TEXT(A11,"ddd")</f>
        <v>Wed</v>
      </c>
      <c r="C11" s="9">
        <v>1</v>
      </c>
      <c r="D11" s="9">
        <f>IF(C11=1,D10+1,0)</f>
        <v>3</v>
      </c>
      <c r="E11" s="9">
        <v>1</v>
      </c>
      <c r="F11" s="9">
        <f>IF(E11=1,F10+1,0)</f>
        <v>3</v>
      </c>
      <c r="G11" s="7">
        <v>181.6</v>
      </c>
      <c r="H11" s="7">
        <f>IF(COUNT(G5:G11)&lt;7,"",ROUND(AVERAGE(G5:G11),1))</f>
        <v>181.8</v>
      </c>
      <c r="J11" t="inlineStr">
        <is>
          <t xml:space="preserve">Change in the average</t>
        </is>
      </c>
      <c r="K11" s="7">
        <f>IF($K$1&lt;7,"",K10-K9)</f>
        <v>-1.79999999999998</v>
      </c>
    </row>
    <row r="12">
      <c r="A12" s="5">
        <f>A11+1</f>
        <v>46338</v>
      </c>
      <c r="B12" t="str">
        <f>TEXT(A12,"ddd")</f>
        <v>Thu</v>
      </c>
      <c r="C12" s="9">
        <v>1</v>
      </c>
      <c r="D12" s="9">
        <f>IF(C12=1,D11+1,0)</f>
        <v>4</v>
      </c>
      <c r="E12" s="9">
        <v>0</v>
      </c>
      <c r="F12" s="9">
        <f>IF(E12=1,F11+1,0)</f>
        <v>0</v>
      </c>
      <c r="G12" s="7">
        <v>180.8</v>
      </c>
      <c r="H12" s="7">
        <f>IF(COUNT(G6:G12)&lt;7,"",ROUND(AVERAGE(G6:G12),1))</f>
        <v>181.7</v>
      </c>
    </row>
    <row r="13">
      <c r="A13" s="5">
        <f>A12+1</f>
        <v>46339</v>
      </c>
      <c r="B13" t="str">
        <f>TEXT(A13,"ddd")</f>
        <v>Fri</v>
      </c>
      <c r="C13" s="9">
        <v>0</v>
      </c>
      <c r="D13" s="9">
        <f>IF(C13=1,D12+1,0)</f>
        <v>0</v>
      </c>
      <c r="E13" s="9">
        <v>1</v>
      </c>
      <c r="F13" s="9">
        <f>IF(E13=1,F12+1,0)</f>
        <v>1</v>
      </c>
      <c r="G13" s="7">
        <v>181.3</v>
      </c>
      <c r="H13" s="7">
        <f>IF(COUNT(G7:G13)&lt;7,"",ROUND(AVERAGE(G7:G13),1))</f>
        <v>181.5</v>
      </c>
    </row>
    <row r="14">
      <c r="A14" s="5">
        <f>A13+1</f>
        <v>46340</v>
      </c>
      <c r="B14" t="str">
        <f>TEXT(A14,"ddd")</f>
        <v>Sat</v>
      </c>
      <c r="C14" s="9">
        <v>1</v>
      </c>
      <c r="D14" s="9">
        <f>IF(C14=1,D13+1,0)</f>
        <v>1</v>
      </c>
      <c r="E14" s="9">
        <v>1</v>
      </c>
      <c r="F14" s="9">
        <f>IF(E14=1,F13+1,0)</f>
        <v>2</v>
      </c>
      <c r="G14" s="7">
        <v>182.1</v>
      </c>
      <c r="H14" s="7">
        <f>IF(COUNT(G8:G14)&lt;7,"",ROUND(AVERAGE(G8:G14),1))</f>
        <v>181.4</v>
      </c>
    </row>
    <row r="15">
      <c r="A15" s="5">
        <f>A14+1</f>
        <v>46341</v>
      </c>
      <c r="B15" t="str">
        <f>TEXT(A15,"ddd")</f>
        <v>Sun</v>
      </c>
      <c r="C15" s="9">
        <v>1</v>
      </c>
      <c r="D15" s="9">
        <f>IF(C15=1,D14+1,0)</f>
        <v>2</v>
      </c>
      <c r="E15" s="9">
        <v>1</v>
      </c>
      <c r="F15" s="9">
        <f>IF(E15=1,F14+1,0)</f>
        <v>3</v>
      </c>
      <c r="G15" s="7">
        <v>180.6</v>
      </c>
      <c r="H15" s="7">
        <f>IF(COUNT(G9:G15)&lt;7,"",ROUND(AVERAGE(G9:G15),1))</f>
        <v>181.3</v>
      </c>
    </row>
    <row r="16">
      <c r="A16" s="5">
        <f>A15+1</f>
        <v>46342</v>
      </c>
      <c r="B16" t="str">
        <f>TEXT(A16,"ddd")</f>
        <v>Mon</v>
      </c>
      <c r="C16" s="9">
        <v>1</v>
      </c>
      <c r="D16" s="9">
        <f>IF(C16=1,D15+1,0)</f>
        <v>3</v>
      </c>
      <c r="E16" s="9">
        <v>1</v>
      </c>
      <c r="F16" s="9">
        <f>IF(E16=1,F15+1,0)</f>
        <v>4</v>
      </c>
      <c r="G16" s="7">
        <v>180.9</v>
      </c>
      <c r="H16" s="7">
        <f>IF(COUNT(G10:G16)&lt;7,"",ROUND(AVERAGE(G10:G16),1))</f>
        <v>181.2</v>
      </c>
    </row>
    <row r="17">
      <c r="A17" s="5">
        <f>A16+1</f>
        <v>46343</v>
      </c>
      <c r="B17" t="str">
        <f>TEXT(A17,"ddd")</f>
        <v>Tue</v>
      </c>
      <c r="C17" s="9">
        <v>1</v>
      </c>
      <c r="D17" s="9">
        <f>IF(C17=1,D16+1,0)</f>
        <v>4</v>
      </c>
      <c r="E17" s="9">
        <v>1</v>
      </c>
      <c r="F17" s="9">
        <f>IF(E17=1,F16+1,0)</f>
        <v>5</v>
      </c>
      <c r="G17" s="7">
        <v>180.2</v>
      </c>
      <c r="H17" s="7">
        <f>IF(COUNT(G11:G17)&lt;7,"",ROUND(AVERAGE(G11:G17),1))</f>
        <v>181.1</v>
      </c>
    </row>
    <row r="18">
      <c r="A18" s="5">
        <f>A17+1</f>
        <v>46344</v>
      </c>
      <c r="B18" t="str">
        <f>TEXT(A18,"ddd")</f>
        <v>Wed</v>
      </c>
      <c r="C18" s="9">
        <v>1</v>
      </c>
      <c r="D18" s="9">
        <f>IF(C18=1,D17+1,0)</f>
        <v>5</v>
      </c>
      <c r="E18" s="9">
        <v>1</v>
      </c>
      <c r="F18" s="9">
        <f>IF(E18=1,F17+1,0)</f>
        <v>6</v>
      </c>
      <c r="G18" s="7">
        <v>180.7</v>
      </c>
      <c r="H18" s="7">
        <f>IF(COUNT(G12:G18)&lt;7,"",ROUND(AVERAGE(G12:G18),1))</f>
        <v>180.9</v>
      </c>
    </row>
    <row r="19">
      <c r="A19" s="5">
        <f>A18+1</f>
        <v>46345</v>
      </c>
      <c r="B19" t="str">
        <f>TEXT(A19,"ddd")</f>
        <v>Thu</v>
      </c>
      <c r="C19" s="9">
        <v>1</v>
      </c>
      <c r="D19" s="9">
        <f>IF(C19=1,D18+1,0)</f>
        <v>6</v>
      </c>
      <c r="E19" s="9">
        <v>1</v>
      </c>
      <c r="F19" s="9">
        <f>IF(E19=1,F18+1,0)</f>
        <v>7</v>
      </c>
      <c r="G19" s="7">
        <v>181.2</v>
      </c>
      <c r="H19" s="7">
        <f>IF(COUNT(G13:G19)&lt;7,"",ROUND(AVERAGE(G13:G19),1))</f>
        <v>181</v>
      </c>
    </row>
    <row r="20">
      <c r="A20" s="5">
        <f>A19+1</f>
        <v>46346</v>
      </c>
      <c r="B20" t="str">
        <f>TEXT(A20,"ddd")</f>
        <v>Fri</v>
      </c>
      <c r="C20" s="9">
        <v>0</v>
      </c>
      <c r="D20" s="9">
        <f>IF(C20=1,D19+1,0)</f>
        <v>0</v>
      </c>
      <c r="E20" s="9">
        <v>1</v>
      </c>
      <c r="F20" s="9">
        <f>IF(E20=1,F19+1,0)</f>
        <v>8</v>
      </c>
      <c r="G20" s="7">
        <v>179.9</v>
      </c>
      <c r="H20" s="7">
        <f>IF(COUNT(G14:G20)&lt;7,"",ROUND(AVERAGE(G14:G20),1))</f>
        <v>180.8</v>
      </c>
    </row>
    <row r="21">
      <c r="A21" s="5">
        <f>A20+1</f>
        <v>46347</v>
      </c>
      <c r="B21" t="str">
        <f>TEXT(A21,"ddd")</f>
        <v>Sat</v>
      </c>
      <c r="C21" s="9">
        <v>1</v>
      </c>
      <c r="D21" s="9">
        <f>IF(C21=1,D20+1,0)</f>
        <v>1</v>
      </c>
      <c r="E21" s="9">
        <v>0</v>
      </c>
      <c r="F21" s="9">
        <f>IF(E21=1,F20+1,0)</f>
        <v>0</v>
      </c>
      <c r="G21" s="7">
        <v>180.4</v>
      </c>
      <c r="H21" s="7">
        <f>IF(COUNT(G15:G21)&lt;7,"",ROUND(AVERAGE(G15:G21),1))</f>
        <v>180.6</v>
      </c>
    </row>
    <row r="22">
      <c r="A22" s="5">
        <f>A21+1</f>
        <v>46348</v>
      </c>
      <c r="B22" t="str">
        <f>TEXT(A22,"ddd")</f>
        <v>Sun</v>
      </c>
      <c r="C22" s="9">
        <v>1</v>
      </c>
      <c r="D22" s="9">
        <f>IF(C22=1,D21+1,0)</f>
        <v>2</v>
      </c>
      <c r="E22" s="9">
        <v>1</v>
      </c>
      <c r="F22" s="9">
        <f>IF(E22=1,F21+1,0)</f>
        <v>1</v>
      </c>
      <c r="G22" s="7">
        <v>179.8</v>
      </c>
      <c r="H22" s="7">
        <f>IF(COUNT(G16:G22)&lt;7,"",ROUND(AVERAGE(G16:G22),1))</f>
        <v>180.4</v>
      </c>
    </row>
    <row r="23">
      <c r="A23" s="5">
        <f>A22+1</f>
        <v>46349</v>
      </c>
      <c r="B23" t="str">
        <f>TEXT(A23,"ddd")</f>
        <v>Mon</v>
      </c>
      <c r="D23" s="9">
        <f>IF(C23=1,D22+1,0)</f>
        <v>0</v>
      </c>
      <c r="F23" s="9">
        <f>IF(E23=1,F22+1,0)</f>
        <v>0</v>
      </c>
      <c r="H23" s="7" t="str">
        <f>IF(COUNT(G17:G23)&lt;7,"",ROUND(AVERAGE(G17:G23),1))</f>
        <v/>
      </c>
    </row>
    <row r="24">
      <c r="A24" s="5">
        <f>A23+1</f>
        <v>46350</v>
      </c>
      <c r="B24" t="str">
        <f>TEXT(A24,"ddd")</f>
        <v>Tue</v>
      </c>
      <c r="D24" s="9">
        <f>IF(C24=1,D23+1,0)</f>
        <v>0</v>
      </c>
      <c r="F24" s="9">
        <f>IF(E24=1,F23+1,0)</f>
        <v>0</v>
      </c>
      <c r="H24" s="7" t="str">
        <f>IF(COUNT(G18:G24)&lt;7,"",ROUND(AVERAGE(G18:G24),1))</f>
        <v/>
      </c>
    </row>
    <row r="25">
      <c r="A25" s="5">
        <f>A24+1</f>
        <v>46351</v>
      </c>
      <c r="B25" t="str">
        <f>TEXT(A25,"ddd")</f>
        <v>Wed</v>
      </c>
      <c r="D25" s="9">
        <f>IF(C25=1,D24+1,0)</f>
        <v>0</v>
      </c>
      <c r="F25" s="9">
        <f>IF(E25=1,F24+1,0)</f>
        <v>0</v>
      </c>
      <c r="H25" s="7" t="str">
        <f>IF(COUNT(G19:G25)&lt;7,"",ROUND(AVERAGE(G19:G25),1))</f>
        <v/>
      </c>
    </row>
    <row r="26">
      <c r="A26" s="5">
        <f>A25+1</f>
        <v>46352</v>
      </c>
      <c r="B26" t="str">
        <f>TEXT(A26,"ddd")</f>
        <v>Thu</v>
      </c>
      <c r="D26" s="9">
        <f>IF(C26=1,D25+1,0)</f>
        <v>0</v>
      </c>
      <c r="F26" s="9">
        <f>IF(E26=1,F25+1,0)</f>
        <v>0</v>
      </c>
      <c r="H26" s="7" t="str">
        <f>IF(COUNT(G20:G26)&lt;7,"",ROUND(AVERAGE(G20:G26),1))</f>
        <v/>
      </c>
    </row>
    <row r="27">
      <c r="A27" s="5">
        <f>A26+1</f>
        <v>46353</v>
      </c>
      <c r="B27" t="str">
        <f>TEXT(A27,"ddd")</f>
        <v>Fri</v>
      </c>
      <c r="D27" s="9">
        <f>IF(C27=1,D26+1,0)</f>
        <v>0</v>
      </c>
      <c r="F27" s="9">
        <f>IF(E27=1,F26+1,0)</f>
        <v>0</v>
      </c>
      <c r="H27" s="7" t="str">
        <f>IF(COUNT(G21:G27)&lt;7,"",ROUND(AVERAGE(G21:G27),1))</f>
        <v/>
      </c>
    </row>
    <row r="28">
      <c r="A28" s="5">
        <f>A27+1</f>
        <v>46354</v>
      </c>
      <c r="B28" t="str">
        <f>TEXT(A28,"ddd")</f>
        <v>Sat</v>
      </c>
      <c r="D28" s="9">
        <f>IF(C28=1,D27+1,0)</f>
        <v>0</v>
      </c>
      <c r="F28" s="9">
        <f>IF(E28=1,F27+1,0)</f>
        <v>0</v>
      </c>
      <c r="H28" s="7" t="str">
        <f>IF(COUNT(G22:G28)&lt;7,"",ROUND(AVERAGE(G22:G28),1))</f>
        <v/>
      </c>
    </row>
    <row r="29">
      <c r="A29" s="5">
        <f>A28+1</f>
        <v>46355</v>
      </c>
      <c r="B29" t="str">
        <f>TEXT(A29,"ddd")</f>
        <v>Sun</v>
      </c>
      <c r="D29" s="9">
        <f>IF(C29=1,D28+1,0)</f>
        <v>0</v>
      </c>
      <c r="F29" s="9">
        <f>IF(E29=1,F28+1,0)</f>
        <v>0</v>
      </c>
      <c r="H29" s="7" t="str">
        <f>IF(COUNT(G23:G29)&lt;7,"",ROUND(AVERAGE(G23:G29),1))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habit streak tracker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