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Job</t>
        </is>
      </c>
      <c r="B1" s="2" t="inlineStr">
        <is>
          <t xml:space="preserve">Start</t>
        </is>
      </c>
      <c r="C1" s="2" t="inlineStr">
        <is>
          <t xml:space="preserve">End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Kitchen refit</t>
        </is>
      </c>
      <c r="B2" s="5">
        <v>46272</v>
      </c>
      <c r="C2" s="5">
        <v>46314</v>
      </c>
      <c r="E2" t="inlineStr">
        <is>
          <t xml:space="preserve">Weeks with a decimal: (end - start) / 7</t>
        </is>
      </c>
      <c r="F2">
        <f>(C3-B3)/7</f>
        <v>13.5714285714286</v>
      </c>
    </row>
    <row r="3">
      <c r="A3" t="inlineStr">
        <is>
          <t xml:space="preserve">Loft conversion</t>
        </is>
      </c>
      <c r="B3" s="5">
        <v>46237</v>
      </c>
      <c r="C3" s="5">
        <v>46332</v>
      </c>
      <c r="E3" t="inlineStr">
        <is>
          <t xml:space="preserve">Full weeks only with INT</t>
        </is>
      </c>
      <c r="F3">
        <f>INT((C3-B3)/7)</f>
        <v>13</v>
      </c>
    </row>
    <row r="4">
      <c r="A4" t="inlineStr">
        <is>
          <t xml:space="preserve">Bathroom</t>
        </is>
      </c>
      <c r="B4" s="5">
        <v>46296</v>
      </c>
      <c r="C4" s="5">
        <v>46318</v>
      </c>
      <c r="E4" t="inlineStr">
        <is>
          <t xml:space="preserve">"13 weeks 4 days" with INT and MOD</t>
        </is>
      </c>
      <c r="F4" t="str">
        <f>INT((C3-B3)/7)&amp;" weeks "&amp;MOD(C3-B3,7)&amp;" days"</f>
        <v>13 weeks 4 days</v>
      </c>
    </row>
    <row r="5">
      <c r="A5" t="inlineStr">
        <is>
          <t xml:space="preserve">Garden wall</t>
        </is>
      </c>
      <c r="B5" s="5">
        <v>46307</v>
      </c>
      <c r="C5" s="5">
        <v>46309</v>
      </c>
      <c r="E5" t="inlineStr">
        <is>
          <t xml:space="preserve">Round up to billable weeks</t>
        </is>
      </c>
      <c r="F5">
        <f>ROUNDUP((C4-B4)/7,0)</f>
        <v>4</v>
      </c>
    </row>
    <row r="6">
      <c r="A6" t="inlineStr">
        <is>
          <t xml:space="preserve">Driveway</t>
        </is>
      </c>
      <c r="B6" s="5">
        <v>46325</v>
      </c>
      <c r="C6" t="inlineStr">
        <is>
          <t xml:space="preserve">16/11/2026</t>
        </is>
      </c>
      <c r="E6" t="inlineStr">
        <is>
          <t xml:space="preserve">Counting both the first and last day</t>
        </is>
      </c>
      <c r="F6" t="str">
        <f>INT((C2-B2+1)/7)&amp;" weeks "&amp;MOD(C2-B2+1,7)&amp;" days"</f>
        <v>6 weeks 1 days</v>
      </c>
    </row>
    <row r="7">
      <c r="E7" t="inlineStr">
        <is>
          <t xml:space="preserve">Calendar weeks touched (Monday to Sunday)</t>
        </is>
      </c>
      <c r="F7">
        <f>((C3-WEEKDAY(C3,2))-(B3-WEEKDAY(B3,2)))/7+1</f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weeks-between-dates-in-excel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