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Date</t>
        </is>
      </c>
      <c r="B1" s="2" t="inlineStr">
        <is>
          <t xml:space="preserve">Customer</t>
        </is>
      </c>
      <c r="C1" s="2" t="inlineStr">
        <is>
          <t xml:space="preserve">Region</t>
        </is>
      </c>
      <c r="D1" s="2" t="inlineStr">
        <is>
          <t xml:space="preserve">Amount</t>
        </is>
      </c>
      <c r="F1" s="2" t="inlineStr">
        <is>
          <t xml:space="preserve">Start</t>
        </is>
      </c>
      <c r="G1" s="2" t="inlineStr">
        <is>
          <t xml:space="preserve">End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s="5">
        <v>46294</v>
      </c>
      <c r="B2" t="inlineStr">
        <is>
          <t xml:space="preserve">Halvorsen Ltd</t>
        </is>
      </c>
      <c r="C2" t="inlineStr">
        <is>
          <t xml:space="preserve">North</t>
        </is>
      </c>
      <c r="D2">
        <v>1250</v>
      </c>
      <c r="F2" s="5">
        <v>46296</v>
      </c>
      <c r="G2" s="5">
        <v>46326</v>
      </c>
      <c r="I2" t="inlineStr">
        <is>
          <t xml:space="preserve">Sum between a start and end date</t>
        </is>
      </c>
      <c r="J2">
        <f>SUMIFS(D2:D9,A2:A9,"&gt;="&amp;F2,A2:A9,"&lt;="&amp;G2)</f>
        <v>6205</v>
      </c>
    </row>
    <row r="3">
      <c r="A3" s="5">
        <v>46296</v>
      </c>
      <c r="B3" t="inlineStr">
        <is>
          <t xml:space="preserve">Brightwater Co</t>
        </is>
      </c>
      <c r="C3" t="inlineStr">
        <is>
          <t xml:space="preserve">South</t>
        </is>
      </c>
      <c r="D3">
        <v>860</v>
      </c>
      <c r="I3" t="inlineStr">
        <is>
          <t xml:space="preserve">Add a region, customer or status</t>
        </is>
      </c>
      <c r="J3">
        <f>SUMIFS(D2:D9,A2:A9,"&gt;="&amp;F2,A2:A9,"&lt;="&amp;G2,C2:C9,"North")</f>
        <v>3920</v>
      </c>
    </row>
    <row r="4">
      <c r="A4" s="5">
        <v>46303</v>
      </c>
      <c r="B4" t="inlineStr">
        <is>
          <t xml:space="preserve">Okafor &amp; Sons</t>
        </is>
      </c>
      <c r="C4" t="inlineStr">
        <is>
          <t xml:space="preserve">North</t>
        </is>
      </c>
      <c r="D4">
        <v>2140</v>
      </c>
      <c r="I4" t="inlineStr">
        <is>
          <t xml:space="preserve">A whole month from any date in it</t>
        </is>
      </c>
      <c r="J4">
        <f>SUMIFS(D2:D9,A2:A9,"&gt;="&amp;EOMONTH(F2,-1)+1,A2:A9,"&lt;="&amp;EOMONTH(F2,0))</f>
        <v>6205</v>
      </c>
    </row>
    <row r="5">
      <c r="A5" s="5">
        <v>46309</v>
      </c>
      <c r="B5" t="inlineStr">
        <is>
          <t xml:space="preserve">Brightwater Co</t>
        </is>
      </c>
      <c r="C5" t="inlineStr">
        <is>
          <t xml:space="preserve">South</t>
        </is>
      </c>
      <c r="D5">
        <v>495</v>
      </c>
      <c r="I5" t="inlineStr">
        <is>
          <t xml:space="preserve">Year to date and the last 30 days</t>
        </is>
      </c>
      <c r="J5">
        <f>SUMIFS(D2:D9,A2:A9,"&gt;="&amp;DATE(YEAR(G2),1,1),A2:A9,"&lt;="&amp;G2)</f>
        <v>7455</v>
      </c>
    </row>
    <row r="6">
      <c r="A6" s="5">
        <v>46316</v>
      </c>
      <c r="B6" t="inlineStr">
        <is>
          <t xml:space="preserve">Lindqvist AB</t>
        </is>
      </c>
      <c r="C6" t="inlineStr">
        <is>
          <t xml:space="preserve">North</t>
        </is>
      </c>
      <c r="D6">
        <v>1780</v>
      </c>
      <c r="I6" t="inlineStr">
        <is>
          <t xml:space="preserve">When the dates include times</t>
        </is>
      </c>
      <c r="J6">
        <f>SUMIFS(D2:D9,A2:A9,"&gt;="&amp;F2,A2:A9,"&lt;"&amp;G2+1)</f>
        <v>6205</v>
      </c>
    </row>
    <row r="7">
      <c r="A7" s="5">
        <v>46326</v>
      </c>
      <c r="B7" t="inlineStr">
        <is>
          <t xml:space="preserve">Halvorsen Ltd</t>
        </is>
      </c>
      <c r="C7" t="inlineStr">
        <is>
          <t xml:space="preserve">South</t>
        </is>
      </c>
      <c r="D7">
        <v>930</v>
      </c>
      <c r="I7" t="inlineStr">
        <is>
          <t xml:space="preserve">Dates stored as text are skipped</t>
        </is>
      </c>
      <c r="J7">
        <f>SUMPRODUCT((--A2:A9&gt;=F2)*(--A2:A9&lt;=G2)*D2:D9)</f>
        <v>7305</v>
      </c>
    </row>
    <row r="8">
      <c r="A8" s="5">
        <v>46328</v>
      </c>
      <c r="B8" t="inlineStr">
        <is>
          <t xml:space="preserve">Okafor &amp; Sons</t>
        </is>
      </c>
      <c r="C8" t="inlineStr">
        <is>
          <t xml:space="preserve">North</t>
        </is>
      </c>
      <c r="D8">
        <v>615</v>
      </c>
    </row>
    <row r="9">
      <c r="A9" t="inlineStr">
        <is>
          <t xml:space="preserve">'10/17/2026</t>
        </is>
      </c>
      <c r="B9" t="inlineStr">
        <is>
          <t xml:space="preserve">Lindqvist AB</t>
        </is>
      </c>
      <c r="C9" t="inlineStr">
        <is>
          <t xml:space="preserve">South</t>
        </is>
      </c>
      <c r="D9">
        <v>1100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sumifs-date-range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