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Employee</t>
        </is>
      </c>
      <c r="B1" s="2" t="inlineStr">
        <is>
          <t xml:space="preserve">Date</t>
        </is>
      </c>
      <c r="C1" s="2" t="inlineStr">
        <is>
          <t xml:space="preserve">Start</t>
        </is>
      </c>
      <c r="D1" s="2" t="inlineStr">
        <is>
          <t xml:space="preserve">End</t>
        </is>
      </c>
      <c r="E1" s="2" t="inlineStr">
        <is>
          <t xml:space="preserve">Break (min)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Rosa</t>
        </is>
      </c>
      <c r="B2" s="5">
        <v>46328</v>
      </c>
      <c r="C2" t="inlineStr">
        <is>
          <t xml:space="preserve">22:00</t>
        </is>
      </c>
      <c r="D2" t="inlineStr">
        <is>
          <t xml:space="preserve">6:30</t>
        </is>
      </c>
      <c r="E2">
        <v>30</v>
      </c>
      <c r="G2" t="inlineStr">
        <is>
          <t xml:space="preserve">Why end minus start goes wrong overnight</t>
        </is>
      </c>
      <c r="H2">
        <f>D2-C2</f>
        <v>-0.645833333333333</v>
      </c>
    </row>
    <row r="3">
      <c r="A3" t="inlineStr">
        <is>
          <t xml:space="preserve">Dev</t>
        </is>
      </c>
      <c r="B3" s="5">
        <v>46328</v>
      </c>
      <c r="C3" t="inlineStr">
        <is>
          <t xml:space="preserve">14:00</t>
        </is>
      </c>
      <c r="D3" t="inlineStr">
        <is>
          <t xml:space="preserve">22:30</t>
        </is>
      </c>
      <c r="E3">
        <v>30</v>
      </c>
      <c r="G3" t="inlineStr">
        <is>
          <t xml:space="preserve">The fix: MOD(end - start, 1)</t>
        </is>
      </c>
      <c r="H3">
        <f>MOD(D2-C2,1)*24</f>
        <v>8.5</v>
      </c>
    </row>
    <row r="4">
      <c r="A4" t="inlineStr">
        <is>
          <t xml:space="preserve">Kim</t>
        </is>
      </c>
      <c r="B4" s="5">
        <v>46329</v>
      </c>
      <c r="C4" t="inlineStr">
        <is>
          <t xml:space="preserve">23:15</t>
        </is>
      </c>
      <c r="D4" t="inlineStr">
        <is>
          <t xml:space="preserve">7:45</t>
        </is>
      </c>
      <c r="E4">
        <v>45</v>
      </c>
      <c r="G4" t="inlineStr">
        <is>
          <t xml:space="preserve">Subtract the unpaid break</t>
        </is>
      </c>
      <c r="H4">
        <f>ROUND(MOD(D4-C4,1)*24-E4/60,2)</f>
        <v>7.75</v>
      </c>
    </row>
    <row r="5">
      <c r="A5" t="inlineStr">
        <is>
          <t xml:space="preserve">Sam</t>
        </is>
      </c>
      <c r="B5" s="5">
        <v>46329</v>
      </c>
      <c r="C5" t="inlineStr">
        <is>
          <t xml:space="preserve">7:00</t>
        </is>
      </c>
      <c r="D5" t="inlineStr">
        <is>
          <t xml:space="preserve">15:30</t>
        </is>
      </c>
      <c r="E5">
        <v>30</v>
      </c>
      <c r="G5" t="inlineStr">
        <is>
          <t xml:space="preserve">Total a week of shifts past 24 hours</t>
        </is>
      </c>
      <c r="H5" t="str">
        <f>TEXT(SUMPRODUCT(MOD(D2:D7-C2:C7,1)),"[h]:mm")</f>
        <v>50:15</v>
      </c>
    </row>
    <row r="6">
      <c r="A6" t="inlineStr">
        <is>
          <t xml:space="preserve">Lee</t>
        </is>
      </c>
      <c r="B6" s="5">
        <v>46330</v>
      </c>
      <c r="C6" t="inlineStr">
        <is>
          <t xml:space="preserve">20:00</t>
        </is>
      </c>
      <c r="D6" t="inlineStr">
        <is>
          <t xml:space="preserve">4:00</t>
        </is>
      </c>
      <c r="E6">
        <v>0</v>
      </c>
      <c r="G6" t="inlineStr">
        <is>
          <t xml:space="preserve">Count night hours (10 PM to 6 AM)</t>
        </is>
      </c>
      <c r="H6">
        <f>(MAX(0,MIN(D6+(D6&lt;C6),1+6/24)-MAX(C6,22/24))+MAX(0,MIN(D6+(D6&lt;C6),6/24)-C6))*24</f>
        <v>6</v>
      </c>
    </row>
    <row r="7">
      <c r="A7" t="inlineStr">
        <is>
          <t xml:space="preserve">Ana</t>
        </is>
      </c>
      <c r="B7" s="5">
        <v>46330</v>
      </c>
      <c r="C7" t="inlineStr">
        <is>
          <t xml:space="preserve">21:30</t>
        </is>
      </c>
      <c r="D7" t="inlineStr">
        <is>
          <t xml:space="preserve">5:45</t>
        </is>
      </c>
      <c r="E7">
        <v>30</v>
      </c>
      <c r="G7" t="inlineStr">
        <is>
          <t xml:space="preserve">Shifts longer than 24 hours: store the date too</t>
        </is>
      </c>
      <c r="H7">
        <f>ROUND((B2+D2+(D2&lt;C2)-(B2+C2))*24,2)</f>
        <v>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excel-time-difference-over-midnight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