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Tenant</t>
        </is>
      </c>
      <c r="B1" s="2" t="inlineStr">
        <is>
          <t xml:space="preserve">Move-in date</t>
        </is>
      </c>
      <c r="C1" s="2" t="inlineStr">
        <is>
          <t xml:space="preserve">Monthly rent</t>
        </is>
      </c>
      <c r="G1" s="2" t="inlineStr">
        <is>
          <t xml:space="preserve">Year</t>
        </is>
      </c>
      <c r="H1" s="2">
        <v>2028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Unit 1A - Okafor</t>
        </is>
      </c>
      <c r="B2" s="5">
        <v>46338</v>
      </c>
      <c r="C2">
        <v>1450</v>
      </c>
      <c r="G2" t="inlineStr">
        <is>
          <t xml:space="preserve">Month</t>
        </is>
      </c>
      <c r="H2">
        <v>2</v>
      </c>
      <c r="J2" t="inlineStr">
        <is>
          <t xml:space="preserve">DAY(EOMONTH(A2,0)): days in the month of a date</t>
        </is>
      </c>
      <c r="K2">
        <f>DAY(EOMONTH(B2,0))</f>
        <v>30</v>
      </c>
    </row>
    <row r="3">
      <c r="A3" t="inlineStr">
        <is>
          <t xml:space="preserve">Unit 1B - Lindqvist</t>
        </is>
      </c>
      <c r="B3" s="5">
        <v>46073</v>
      </c>
      <c r="C3">
        <v>1200</v>
      </c>
      <c r="J3" t="inlineStr">
        <is>
          <t xml:space="preserve">February and leap years</t>
        </is>
      </c>
      <c r="K3">
        <f>DAY(EOMONTH(B4,0))</f>
        <v>29</v>
      </c>
    </row>
    <row r="4">
      <c r="A4" t="inlineStr">
        <is>
          <t xml:space="preserve">Unit 2A - Moreno</t>
        </is>
      </c>
      <c r="B4" s="5">
        <v>46803</v>
      </c>
      <c r="C4">
        <v>1200</v>
      </c>
      <c r="J4" t="inlineStr">
        <is>
          <t xml:space="preserve">From a year and month number, not a date</t>
        </is>
      </c>
      <c r="K4">
        <f>DAY(DATE(H1,H2+1,0))</f>
        <v>29</v>
      </c>
    </row>
    <row r="5">
      <c r="A5" t="inlineStr">
        <is>
          <t xml:space="preserve">Unit 2B - Tanaka</t>
        </is>
      </c>
      <c r="B5" s="5">
        <v>46357</v>
      </c>
      <c r="C5">
        <v>1600</v>
      </c>
      <c r="J5" t="inlineStr">
        <is>
          <t xml:space="preserve">Days left in the month, and days so far</t>
        </is>
      </c>
      <c r="K5">
        <f>EOMONTH(B2,0)-B2+1</f>
        <v>19</v>
      </c>
    </row>
    <row r="6">
      <c r="A6" t="inlineStr">
        <is>
          <t xml:space="preserve">Unit 3A - Brennan</t>
        </is>
      </c>
      <c r="B6" s="5">
        <v>46295</v>
      </c>
      <c r="C6">
        <v>1375</v>
      </c>
      <c r="J6" t="inlineStr">
        <is>
          <t xml:space="preserve">Prorating a monthly amount</t>
        </is>
      </c>
      <c r="K6">
        <f>ROUND(C2/DAY(EOMONTH(B2,0))*(EOMONTH(B2,0)-B2+1),2)</f>
        <v>918.33</v>
      </c>
    </row>
    <row r="7">
      <c r="J7" t="inlineStr">
        <is>
          <t xml:space="preserve">Working days in a month</t>
        </is>
      </c>
      <c r="K7">
        <f>NETWORKDAYS(EOMONTH(B2,-1)+1,EOMONTH(B2,0))</f>
        <v>21</v>
      </c>
    </row>
    <row r="8">
      <c r="J8" t="inlineStr">
        <is>
          <t xml:space="preserve">Days in a quarter or a year</t>
        </is>
      </c>
      <c r="K8">
        <f>EOMONTH(DATE(YEAR(B2),INT((MONTH(B2)-1)/3)*3+1,1),2)-DATE(YEAR(B2),INT((MONTH(B2)-1)/3)*3+1,1)+1</f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days-in-month-in-excel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