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Ticket</t>
        </is>
      </c>
      <c r="B1" s="2" t="inlineStr">
        <is>
          <t xml:space="preserve">Agent</t>
        </is>
      </c>
      <c r="C1" s="2" t="inlineStr">
        <is>
          <t xml:space="preserve">Status</t>
        </is>
      </c>
      <c r="D1" s="2" t="inlineStr">
        <is>
          <t xml:space="preserve">Opened</t>
        </is>
      </c>
      <c r="E1" s="2" t="inlineStr">
        <is>
          <t xml:space="preserve">Hours</t>
        </is>
      </c>
      <c r="F1" s="2" t="inlineStr">
        <is>
          <t xml:space="preserve">Order no</t>
        </is>
      </c>
      <c r="H1" s="2" t="inlineStr">
        <is>
          <t xml:space="preserve">Min hours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T-1001</t>
        </is>
      </c>
      <c r="B2" t="inlineStr">
        <is>
          <t xml:space="preserve">Ana</t>
        </is>
      </c>
      <c r="C2" t="inlineStr">
        <is>
          <t xml:space="preserve">Open</t>
        </is>
      </c>
      <c r="D2" s="5">
        <v>46297</v>
      </c>
      <c r="E2">
        <v>3.5</v>
      </c>
      <c r="F2">
        <v>10482</v>
      </c>
      <c r="H2">
        <v>5</v>
      </c>
      <c r="J2" t="inlineStr">
        <is>
          <t xml:space="preserve">0: the criterion compares against the text "&gt;H2"</t>
        </is>
      </c>
      <c r="K2">
        <f>COUNTIFS(E2:E9,"&gt;"&amp;H2)</f>
        <v>5</v>
      </c>
    </row>
    <row r="3">
      <c r="A3" t="inlineStr">
        <is>
          <t xml:space="preserve">T-1002</t>
        </is>
      </c>
      <c r="B3" t="inlineStr">
        <is>
          <t xml:space="preserve">Ben</t>
        </is>
      </c>
      <c r="C3" t="inlineStr">
        <is>
          <t xml:space="preserve">Closed</t>
        </is>
      </c>
      <c r="D3" s="5">
        <v>46301</v>
      </c>
      <c r="E3">
        <v>8</v>
      </c>
      <c r="F3">
        <v>10517</v>
      </c>
      <c r="J3" t="inlineStr">
        <is>
          <t xml:space="preserve">Hidden trailing spaces</t>
        </is>
      </c>
      <c r="K3">
        <f>COUNTIFS(B2:B9,"Ana",C2:C9,"Open*")</f>
        <v>2</v>
      </c>
    </row>
    <row r="4">
      <c r="A4" t="inlineStr">
        <is>
          <t xml:space="preserve">T-1003</t>
        </is>
      </c>
      <c r="B4" t="inlineStr">
        <is>
          <t xml:space="preserve">Ana</t>
        </is>
      </c>
      <c r="C4" t="inlineStr">
        <is>
          <t xml:space="preserve">Open </t>
        </is>
      </c>
      <c r="D4" s="5">
        <v>46304</v>
      </c>
      <c r="E4">
        <v>6</v>
      </c>
      <c r="F4" t="inlineStr">
        <is>
          <t xml:space="preserve">10533</t>
        </is>
      </c>
      <c r="J4" t="inlineStr">
        <is>
          <t xml:space="preserve">Dates stored as text are skipped</t>
        </is>
      </c>
      <c r="K4">
        <f>COUNTIFS(D2:D9,"&gt;="&amp;DATE(2026,10,1),D2:D9,"&lt;"&amp;DATE(2026,11,1))</f>
        <v>5</v>
      </c>
    </row>
    <row r="5">
      <c r="A5" t="inlineStr">
        <is>
          <t xml:space="preserve">T-1004</t>
        </is>
      </c>
      <c r="B5" t="inlineStr">
        <is>
          <t xml:space="preserve">Cara</t>
        </is>
      </c>
      <c r="C5" t="inlineStr">
        <is>
          <t xml:space="preserve">Open</t>
        </is>
      </c>
      <c r="D5" t="inlineStr">
        <is>
          <t xml:space="preserve">2026-10-14</t>
        </is>
      </c>
      <c r="E5">
        <v>12</v>
      </c>
      <c r="F5">
        <v>20114</v>
      </c>
      <c r="J5" t="inlineStr">
        <is>
          <t xml:space="preserve">Wildcards do not match numbers</t>
        </is>
      </c>
      <c r="K5">
        <f>SUMPRODUCT(--(LEFT(F2:F9,2)="10"))</f>
        <v>5</v>
      </c>
    </row>
    <row r="6">
      <c r="A6" t="inlineStr">
        <is>
          <t xml:space="preserve">T-1005</t>
        </is>
      </c>
      <c r="B6" t="inlineStr">
        <is>
          <t xml:space="preserve">Ben</t>
        </is>
      </c>
      <c r="C6" t="inlineStr">
        <is>
          <t xml:space="preserve">Open </t>
        </is>
      </c>
      <c r="D6" s="5">
        <v>46315</v>
      </c>
      <c r="E6">
        <v>2</v>
      </c>
      <c r="F6">
        <v>10560</v>
      </c>
      <c r="J6" t="inlineStr">
        <is>
          <t xml:space="preserve">Two criteria on one column means AND, not OR</t>
        </is>
      </c>
      <c r="K6">
        <f>SUM(COUNTIFS(B2:B9,{"Ana","Ben"}))</f>
        <v>6</v>
      </c>
    </row>
    <row r="7">
      <c r="A7" t="inlineStr">
        <is>
          <t xml:space="preserve">T-1006</t>
        </is>
      </c>
      <c r="B7" t="inlineStr">
        <is>
          <t xml:space="preserve">Ana</t>
        </is>
      </c>
      <c r="C7" t="inlineStr">
        <is>
          <t xml:space="preserve">Closed</t>
        </is>
      </c>
      <c r="D7" t="inlineStr">
        <is>
          <t xml:space="preserve">10/23/2026</t>
        </is>
      </c>
      <c r="E7">
        <v>9.5</v>
      </c>
      <c r="F7">
        <v>20131</v>
      </c>
    </row>
    <row r="8">
      <c r="A8" t="inlineStr">
        <is>
          <t xml:space="preserve">T-1007</t>
        </is>
      </c>
      <c r="B8" t="inlineStr">
        <is>
          <t xml:space="preserve">Cara</t>
        </is>
      </c>
      <c r="C8" t="inlineStr">
        <is>
          <t xml:space="preserve">Open</t>
        </is>
      </c>
      <c r="D8" s="5">
        <v>46322</v>
      </c>
      <c r="E8">
        <v>7</v>
      </c>
      <c r="F8">
        <v>10602</v>
      </c>
    </row>
    <row r="9">
      <c r="A9" t="inlineStr">
        <is>
          <t xml:space="preserve">T-1008</t>
        </is>
      </c>
      <c r="B9" t="inlineStr">
        <is>
          <t xml:space="preserve">Ben</t>
        </is>
      </c>
      <c r="C9" t="inlineStr">
        <is>
          <t xml:space="preserve">Open</t>
        </is>
      </c>
      <c r="D9" s="5">
        <v>46328</v>
      </c>
      <c r="E9">
        <v>4</v>
      </c>
      <c r="F9">
        <v>20150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countifs-not-working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