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Employee</t>
        </is>
      </c>
      <c r="B1" s="2" t="inlineStr">
        <is>
          <t xml:space="preserve">Hire date</t>
        </is>
      </c>
      <c r="C1" s="2" t="inlineStr">
        <is>
          <t xml:space="preserve">Leave date</t>
        </is>
      </c>
      <c r="E1" s="2" t="inlineStr">
        <is>
          <t xml:space="preserve">As of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Rosa Delgado</t>
        </is>
      </c>
      <c r="B2" s="5">
        <v>40616</v>
      </c>
      <c r="E2" s="5">
        <v>46326</v>
      </c>
      <c r="G2" t="inlineStr">
        <is>
          <t xml:space="preserve">Complete years with DATEDIF</t>
        </is>
      </c>
      <c r="H2">
        <f>DATEDIF(B2,$E$2,"y")</f>
        <v>15</v>
      </c>
    </row>
    <row r="3">
      <c r="A3" t="inlineStr">
        <is>
          <t xml:space="preserve">Kwame Mensah</t>
        </is>
      </c>
      <c r="B3" s="5">
        <v>43283</v>
      </c>
      <c r="G3" t="inlineStr">
        <is>
          <t xml:space="preserve">Why YEAR minus YEAR gives the wrong answer</t>
        </is>
      </c>
      <c r="H3">
        <f>DATEDIF(B4,$E$2,"y")</f>
        <v>4</v>
      </c>
    </row>
    <row r="4">
      <c r="A4" t="inlineStr">
        <is>
          <t xml:space="preserve">Hannah Kraus</t>
        </is>
      </c>
      <c r="B4" s="5">
        <v>44508</v>
      </c>
      <c r="G4" t="inlineStr">
        <is>
          <t xml:space="preserve">Years and months: "15 years 7 months"</t>
        </is>
      </c>
      <c r="H4" t="str">
        <f>DATEDIF(B2,$E$2,"y")&amp;" years "&amp;DATEDIF(B2,$E$2,"ym")&amp;" months"</f>
        <v>15 years 7 months</v>
      </c>
    </row>
    <row r="5">
      <c r="A5" t="inlineStr">
        <is>
          <t xml:space="preserve">Luis Ortega</t>
        </is>
      </c>
      <c r="B5" s="5">
        <v>42394</v>
      </c>
      <c r="C5" s="5">
        <v>45838</v>
      </c>
      <c r="G5" t="inlineStr">
        <is>
          <t xml:space="preserve">Leavers: stop the clock at the leave date</t>
        </is>
      </c>
      <c r="H5">
        <f>DATEDIF(B5,IF(C5="",$E$2,C5),"y")</f>
        <v>9</v>
      </c>
    </row>
    <row r="6">
      <c r="A6" t="inlineStr">
        <is>
          <t xml:space="preserve">Aiko Tanaka</t>
        </is>
      </c>
      <c r="B6" s="5">
        <v>45351</v>
      </c>
      <c r="G6" t="inlineStr">
        <is>
          <t xml:space="preserve">Next work anniversary</t>
        </is>
      </c>
      <c r="H6">
        <f>EDATE(B4,12*(DATEDIF(B4,$E$2,"y")+1))</f>
        <v>46334</v>
      </c>
    </row>
    <row r="7">
      <c r="A7" t="inlineStr">
        <is>
          <t xml:space="preserve">Ben Carter</t>
        </is>
      </c>
      <c r="B7" s="5">
        <v>46251</v>
      </c>
      <c r="G7" t="inlineStr">
        <is>
          <t xml:space="preserve">Count staff with 5 or more years</t>
        </is>
      </c>
      <c r="H7">
        <f>COUNTIFS(B2:B9,"&lt;="&amp;EDATE($E$2,-60),C2:C9,"")</f>
        <v>3</v>
      </c>
    </row>
    <row r="8">
      <c r="A8" t="inlineStr">
        <is>
          <t xml:space="preserve">Fatima Rahman</t>
        </is>
      </c>
      <c r="B8" s="5">
        <v>40117</v>
      </c>
    </row>
    <row r="9">
      <c r="A9" t="inlineStr">
        <is>
          <t xml:space="preserve">Josh Miller</t>
        </is>
      </c>
      <c r="B9" s="5">
        <v>43927</v>
      </c>
      <c r="C9" s="5">
        <v>45184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calculate-years-of-service-in-excel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