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3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2" max="12" width="42.7" customWidth="1"/>
    <col min="13" max="13" width="18.7" customWidth="1"/>
  </cols>
  <sheetData>
    <row r="1">
      <c r="A1" s="2" t="inlineStr">
        <is>
          <t xml:space="preserve">Month</t>
        </is>
      </c>
      <c r="B1" s="2" t="inlineStr">
        <is>
          <t xml:space="preserve">2025</t>
        </is>
      </c>
      <c r="C1" s="2" t="inlineStr">
        <is>
          <t xml:space="preserve">2026</t>
        </is>
      </c>
      <c r="D1" s="2" t="inlineStr">
        <is>
          <t xml:space="preserve">YoY %</t>
        </is>
      </c>
      <c r="F1" s="2" t="inlineStr">
        <is>
          <t xml:space="preserve">Date</t>
        </is>
      </c>
      <c r="G1" s="2" t="inlineStr">
        <is>
          <t xml:space="preserve">Amount</t>
        </is>
      </c>
      <c r="I1" s="2" t="inlineStr">
        <is>
          <t xml:space="preserve">Setting</t>
        </is>
      </c>
      <c r="J1" s="2" t="inlineStr">
        <is>
          <t xml:space="preserve">Value</t>
        </is>
      </c>
      <c r="L1" s="2" t="inlineStr">
        <is>
          <t xml:space="preserve">Example</t>
        </is>
      </c>
      <c r="M1" s="2" t="inlineStr">
        <is>
          <t xml:space="preserve">Formula result</t>
        </is>
      </c>
    </row>
    <row r="2">
      <c r="A2" t="inlineStr">
        <is>
          <t xml:space="preserve">Jan</t>
        </is>
      </c>
      <c r="B2">
        <v>0</v>
      </c>
      <c r="C2">
        <v>3880</v>
      </c>
      <c r="D2" t="str">
        <f>IF(OR(B2=0,C2=""),"",C2/B2-1)</f>
        <v/>
      </c>
      <c r="F2" s="5">
        <v>45933</v>
      </c>
      <c r="G2">
        <v>410</v>
      </c>
      <c r="I2" t="inlineStr">
        <is>
          <t xml:space="preserve">Month start</t>
        </is>
      </c>
      <c r="J2" s="5">
        <v>46296</v>
      </c>
      <c r="L2" t="inlineStr">
        <is>
          <t xml:space="preserve">The YoY formula</t>
        </is>
      </c>
      <c r="M2">
        <f>C11/B11-1</f>
        <v>0.121621621621622</v>
      </c>
    </row>
    <row r="3">
      <c r="A3" t="inlineStr">
        <is>
          <t xml:space="preserve">Feb</t>
        </is>
      </c>
      <c r="B3">
        <v>3150</v>
      </c>
      <c r="C3">
        <v>3620</v>
      </c>
      <c r="D3">
        <f>IF(OR(B3=0,C3=""),"",C3/B3-1)</f>
        <v>0.149206349206349</v>
      </c>
      <c r="F3" s="5">
        <v>45947</v>
      </c>
      <c r="G3">
        <v>655</v>
      </c>
      <c r="I3" t="inlineStr">
        <is>
          <t xml:space="preserve">Margin last year</t>
        </is>
      </c>
      <c r="J3">
        <v>0.32</v>
      </c>
      <c r="L3" t="inlineStr">
        <is>
          <t xml:space="preserve">A YoY column that handles blanks and a zero base</t>
        </is>
      </c>
      <c r="M3">
        <f>IF(OR(B3=0,C3=""),"",C3/B3-1)</f>
        <v>0.149206349206349</v>
      </c>
    </row>
    <row r="4">
      <c r="A4" t="inlineStr">
        <is>
          <t xml:space="preserve">Mar</t>
        </is>
      </c>
      <c r="B4">
        <v>4020</v>
      </c>
      <c r="C4">
        <v>4510</v>
      </c>
      <c r="D4">
        <f>IF(OR(B4=0,C4=""),"",C4/B4-1)</f>
        <v>0.121890547263682</v>
      </c>
      <c r="F4" s="5">
        <v>45959</v>
      </c>
      <c r="G4">
        <v>380</v>
      </c>
      <c r="I4" t="inlineStr">
        <is>
          <t xml:space="preserve">Margin this year</t>
        </is>
      </c>
      <c r="J4">
        <v>0.35</v>
      </c>
      <c r="L4" t="inlineStr">
        <is>
          <t xml:space="preserve">Year-to-date growth: compare the same months</t>
        </is>
      </c>
      <c r="M4">
        <f>SUMIFS(C2:C13,B2:B13,"&gt;0")/SUMIFS(B2:B13,B2:B13,"&gt;0",C2:C13,"&lt;&gt;")-1</f>
        <v>0.0941011235955056</v>
      </c>
    </row>
    <row r="5">
      <c r="A5" t="inlineStr">
        <is>
          <t xml:space="preserve">Apr</t>
        </is>
      </c>
      <c r="B5">
        <v>4410</v>
      </c>
      <c r="C5">
        <v>4290</v>
      </c>
      <c r="D5">
        <f>IF(OR(B5=0,C5=""),"",C5/B5-1)</f>
        <v>-0.0272108843537415</v>
      </c>
      <c r="F5" s="5">
        <v>45965</v>
      </c>
      <c r="G5">
        <v>520</v>
      </c>
      <c r="L5" t="inlineStr">
        <is>
          <t xml:space="preserve">Same month last year from a dated sales list</t>
        </is>
      </c>
      <c r="M5">
        <f>SUMIFS(G2:G9,F2:F9,"&gt;="&amp;J2,F2:F9,"&lt;"&amp;EDATE(J2,1))/SUMIFS(G2:G9,F2:F9,"&gt;="&amp;EDATE(J2,-12),F2:F9,"&lt;"&amp;EDATE(J2,-11))-1</f>
        <v>0.193771626297578</v>
      </c>
    </row>
    <row r="6">
      <c r="A6" t="inlineStr">
        <is>
          <t xml:space="preserve">May</t>
        </is>
      </c>
      <c r="B6">
        <v>4880</v>
      </c>
      <c r="C6">
        <v>5470</v>
      </c>
      <c r="D6">
        <f>IF(OR(B6=0,C6=""),"",C6/B6-1)</f>
        <v>0.120901639344262</v>
      </c>
      <c r="F6" s="5">
        <v>46293</v>
      </c>
      <c r="G6">
        <v>300</v>
      </c>
      <c r="L6" t="inlineStr">
        <is>
          <t xml:space="preserve">Rates: percentage points vs percent</t>
        </is>
      </c>
      <c r="M6">
        <f>J4-J3</f>
        <v>0.03</v>
      </c>
    </row>
    <row r="7">
      <c r="A7" t="inlineStr">
        <is>
          <t xml:space="preserve">Jun</t>
        </is>
      </c>
      <c r="B7">
        <v>5230</v>
      </c>
      <c r="C7">
        <v>5860</v>
      </c>
      <c r="D7">
        <f>IF(OR(B7=0,C7=""),"",C7/B7-1)</f>
        <v>0.120458891013384</v>
      </c>
      <c r="F7" s="5">
        <v>46297</v>
      </c>
      <c r="G7">
        <v>540</v>
      </c>
    </row>
    <row r="8">
      <c r="A8" t="inlineStr">
        <is>
          <t xml:space="preserve">Jul</t>
        </is>
      </c>
      <c r="B8">
        <v>5010</v>
      </c>
      <c r="C8">
        <v>5390</v>
      </c>
      <c r="D8">
        <f>IF(OR(B8=0,C8=""),"",C8/B8-1)</f>
        <v>0.0758483033932136</v>
      </c>
      <c r="F8" s="5">
        <v>46310</v>
      </c>
      <c r="G8">
        <v>720</v>
      </c>
    </row>
    <row r="9">
      <c r="A9" t="inlineStr">
        <is>
          <t xml:space="preserve">Aug</t>
        </is>
      </c>
      <c r="B9">
        <v>4760</v>
      </c>
      <c r="C9">
        <v>5150</v>
      </c>
      <c r="D9">
        <f>IF(OR(B9=0,C9=""),"",C9/B9-1)</f>
        <v>0.0819327731092436</v>
      </c>
      <c r="F9" s="5">
        <v>46325</v>
      </c>
      <c r="G9">
        <v>465</v>
      </c>
    </row>
    <row r="10">
      <c r="A10" t="inlineStr">
        <is>
          <t xml:space="preserve">Sep</t>
        </is>
      </c>
      <c r="B10">
        <v>5340</v>
      </c>
      <c r="C10">
        <v>5810</v>
      </c>
      <c r="D10">
        <f>IF(OR(B10=0,C10=""),"",C10/B10-1)</f>
        <v>0.0880149812734083</v>
      </c>
    </row>
    <row r="11">
      <c r="A11" t="inlineStr">
        <is>
          <t xml:space="preserve">Oct</t>
        </is>
      </c>
      <c r="B11">
        <v>5920</v>
      </c>
      <c r="C11">
        <v>6640</v>
      </c>
      <c r="D11">
        <f>IF(OR(B11=0,C11=""),"",C11/B11-1)</f>
        <v>0.121621621621622</v>
      </c>
    </row>
    <row r="12">
      <c r="A12" t="inlineStr">
        <is>
          <t xml:space="preserve">Nov</t>
        </is>
      </c>
      <c r="B12">
        <v>6810</v>
      </c>
      <c r="D12" t="str">
        <f>IF(OR(B12=0,C12=""),"",C12/B12-1)</f>
        <v/>
      </c>
    </row>
    <row r="13">
      <c r="A13" t="inlineStr">
        <is>
          <t xml:space="preserve">Dec</t>
        </is>
      </c>
      <c r="B13">
        <v>8450</v>
      </c>
      <c r="D13" t="str">
        <f>IF(OR(B13=0,C13=""),"",C13/B13-1)</f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calculate-year-over-year-growth-in-excel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