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Criterion</t>
        </is>
      </c>
      <c r="B1" s="2" t="inlineStr">
        <is>
          <t xml:space="preserve">Weight</t>
        </is>
      </c>
      <c r="C1" s="2" t="inlineStr">
        <is>
          <t xml:space="preserve">Ledgerly</t>
        </is>
      </c>
      <c r="D1" s="2" t="inlineStr">
        <is>
          <t xml:space="preserve">Northbook</t>
        </is>
      </c>
      <c r="E1" s="2" t="inlineStr">
        <is>
          <t xml:space="preserve">ClearSuite</t>
        </is>
      </c>
      <c r="G1" s="2" t="inlineStr">
        <is>
          <t xml:space="preserve">Importance (1-10)</t>
        </is>
      </c>
      <c r="H1" s="2" t="inlineStr">
        <is>
          <t xml:space="preserve">Minimum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Price</t>
        </is>
      </c>
      <c r="B2">
        <v>0.3</v>
      </c>
      <c r="C2">
        <v>4</v>
      </c>
      <c r="D2">
        <v>2</v>
      </c>
      <c r="E2">
        <v>5</v>
      </c>
      <c r="G2">
        <v>9</v>
      </c>
      <c r="H2">
        <v>3</v>
      </c>
      <c r="J2" t="inlineStr">
        <is>
          <t xml:space="preserve">The weighted score with SUMPRODUCT</t>
        </is>
      </c>
      <c r="K2">
        <f>SUMPRODUCT($B$2:$B$6,C2:C6)</f>
        <v>3.65</v>
      </c>
    </row>
    <row r="3">
      <c r="A3" t="inlineStr">
        <is>
          <t xml:space="preserve">Features</t>
        </is>
      </c>
      <c r="B3">
        <v>0.25</v>
      </c>
      <c r="C3">
        <v>3</v>
      </c>
      <c r="D3">
        <v>5</v>
      </c>
      <c r="E3">
        <v>3</v>
      </c>
      <c r="G3">
        <v>8</v>
      </c>
      <c r="H3">
        <v>2</v>
      </c>
      <c r="J3" t="inlineStr">
        <is>
          <t xml:space="preserve">Make the weights add up to 100%</t>
        </is>
      </c>
      <c r="K3">
        <f>SUMPRODUCT(G2:G6,D2:D6)/SUM(G2:G6)</f>
        <v>3.7741935483871</v>
      </c>
    </row>
    <row r="4">
      <c r="A4" t="inlineStr">
        <is>
          <t xml:space="preserve">Support</t>
        </is>
      </c>
      <c r="B4">
        <v>0.15</v>
      </c>
      <c r="C4">
        <v>4</v>
      </c>
      <c r="D4">
        <v>4</v>
      </c>
      <c r="G4">
        <v>5</v>
      </c>
      <c r="H4">
        <v>2</v>
      </c>
      <c r="J4" t="inlineStr">
        <is>
          <t xml:space="preserve">Pick the winner and rank the options</t>
        </is>
      </c>
      <c r="K4" t="str">
        <f>INDEX(C1:E1,MATCH(MAX(C7:E7),C7:E7,0))</f>
        <v>Northbook</v>
      </c>
    </row>
    <row r="5">
      <c r="A5" t="inlineStr">
        <is>
          <t xml:space="preserve">Security</t>
        </is>
      </c>
      <c r="B5">
        <v>0.2</v>
      </c>
      <c r="C5">
        <v>3</v>
      </c>
      <c r="D5">
        <v>5</v>
      </c>
      <c r="E5">
        <v>4</v>
      </c>
      <c r="G5">
        <v>6</v>
      </c>
      <c r="H5">
        <v>3</v>
      </c>
      <c r="J5" t="inlineStr">
        <is>
          <t xml:space="preserve">Missing scores change the winner</t>
        </is>
      </c>
      <c r="K5">
        <f>SUMPRODUCT($B$2:$B$6,E2:E6)/SUMPRODUCT($B$2:$B$6,--ISNUMBER(E2:E6))</f>
        <v>4.05882352941176</v>
      </c>
    </row>
    <row r="6">
      <c r="A6" t="inlineStr">
        <is>
          <t xml:space="preserve">Ease of use</t>
        </is>
      </c>
      <c r="B6">
        <v>0.1</v>
      </c>
      <c r="C6">
        <v>5</v>
      </c>
      <c r="D6">
        <v>3</v>
      </c>
      <c r="E6">
        <v>4</v>
      </c>
      <c r="G6">
        <v>3</v>
      </c>
      <c r="H6">
        <v>1</v>
      </c>
      <c r="J6" t="inlineStr">
        <is>
          <t xml:space="preserve">Put cost and other measures on the same scale</t>
        </is>
      </c>
      <c r="K6">
        <f>MIN($C$9:$E$9)/C9*5</f>
        <v>3.95161290322581</v>
      </c>
    </row>
    <row r="7">
      <c r="A7" t="inlineStr">
        <is>
          <t xml:space="preserve">Weighted score</t>
        </is>
      </c>
      <c r="C7">
        <f>SUMPRODUCT($B$2:$B$6,C2:C6)</f>
        <v>3.65</v>
      </c>
      <c r="D7">
        <f>SUMPRODUCT($B$2:$B$6,D2:D6)</f>
        <v>3.75</v>
      </c>
      <c r="E7">
        <f>SUMPRODUCT($B$2:$B$6,E2:E6)</f>
        <v>3.45</v>
      </c>
      <c r="J7" t="inlineStr">
        <is>
          <t xml:space="preserve">Minimum scores: when a weighted total is not enough</t>
        </is>
      </c>
      <c r="K7" t="str">
        <f>IF(SUMPRODUCT(--(D2:D6&lt;$H$2:$H$6))&gt;0,"Below minimum",D7)</f>
        <v>Below minimum</v>
      </c>
    </row>
    <row r="9">
      <c r="A9" t="inlineStr">
        <is>
          <t xml:space="preserve">Annual cost</t>
        </is>
      </c>
      <c r="C9">
        <v>12400</v>
      </c>
      <c r="D9">
        <v>18900</v>
      </c>
      <c r="E9">
        <v>9800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calculate-weighted-score-in-excel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