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3" max="13" width="42.7" customWidth="1"/>
    <col min="14" max="14" width="18.7" customWidth="1"/>
  </cols>
  <sheetData>
    <row r="1">
      <c r="A1" s="2" t="inlineStr">
        <is>
          <t xml:space="preserve">Role</t>
        </is>
      </c>
      <c r="B1" s="2" t="inlineStr">
        <is>
          <t xml:space="preserve">Department</t>
        </is>
      </c>
      <c r="C1" s="2" t="inlineStr">
        <is>
          <t xml:space="preserve">Opened</t>
        </is>
      </c>
      <c r="D1" s="2" t="inlineStr">
        <is>
          <t xml:space="preserve">Applied</t>
        </is>
      </c>
      <c r="E1" s="2" t="inlineStr">
        <is>
          <t xml:space="preserve">Interviewed</t>
        </is>
      </c>
      <c r="F1" s="2" t="inlineStr">
        <is>
          <t xml:space="preserve">Offer accepted</t>
        </is>
      </c>
      <c r="G1" s="2" t="inlineStr">
        <is>
          <t xml:space="preserve">Time to fill</t>
        </is>
      </c>
      <c r="H1" s="2" t="inlineStr">
        <is>
          <t xml:space="preserve">Time to hire</t>
        </is>
      </c>
      <c r="J1" s="2" t="inlineStr">
        <is>
          <t xml:space="preserve">Setting</t>
        </is>
      </c>
      <c r="K1" s="2" t="inlineStr">
        <is>
          <t xml:space="preserve">Value</t>
        </is>
      </c>
      <c r="M1" s="2" t="inlineStr">
        <is>
          <t xml:space="preserve">Example</t>
        </is>
      </c>
      <c r="N1" s="2" t="inlineStr">
        <is>
          <t xml:space="preserve">Formula result</t>
        </is>
      </c>
    </row>
    <row r="2">
      <c r="A2" t="inlineStr">
        <is>
          <t xml:space="preserve">Support Agent</t>
        </is>
      </c>
      <c r="B2" t="inlineStr">
        <is>
          <t xml:space="preserve">Support</t>
        </is>
      </c>
      <c r="C2" s="5">
        <v>46209</v>
      </c>
      <c r="D2" s="5">
        <v>46223</v>
      </c>
      <c r="E2" s="5">
        <v>46232</v>
      </c>
      <c r="F2" s="5">
        <v>46241</v>
      </c>
      <c r="G2">
        <f>IF(F2="","",F2-C2)</f>
        <v>32</v>
      </c>
      <c r="H2">
        <f>IF(F2="","",F2-D2)</f>
        <v>18</v>
      </c>
      <c r="J2" t="inlineStr">
        <is>
          <t xml:space="preserve">As of</t>
        </is>
      </c>
      <c r="K2" s="5">
        <v>46332</v>
      </c>
      <c r="M2" t="inlineStr">
        <is>
          <t xml:space="preserve">Time to hire vs time to fill: pick one and write it down</t>
        </is>
      </c>
      <c r="N2">
        <f>IF(F2="","",F2-D2)</f>
        <v>18</v>
      </c>
    </row>
    <row r="3">
      <c r="A3" t="inlineStr">
        <is>
          <t xml:space="preserve">Data Analyst</t>
        </is>
      </c>
      <c r="B3" t="inlineStr">
        <is>
          <t xml:space="preserve">Finance</t>
        </is>
      </c>
      <c r="C3" s="5">
        <v>46216</v>
      </c>
      <c r="D3" s="5">
        <v>46237</v>
      </c>
      <c r="E3" s="5">
        <v>46253</v>
      </c>
      <c r="F3" s="5">
        <v>46269</v>
      </c>
      <c r="G3">
        <f>IF(F3="","",F3-C3)</f>
        <v>53</v>
      </c>
      <c r="H3">
        <f>IF(F3="","",F3-D3)</f>
        <v>32</v>
      </c>
      <c r="J3" t="inlineStr">
        <is>
          <t xml:space="preserve">Holiday</t>
        </is>
      </c>
      <c r="K3" s="5">
        <v>46272</v>
      </c>
      <c r="M3" t="inlineStr">
        <is>
          <t xml:space="preserve">Business days with NETWORKDAYS</t>
        </is>
      </c>
      <c r="N3">
        <f>NETWORKDAYS(C2,F2,K3:K4)</f>
        <v>25</v>
      </c>
    </row>
    <row r="4">
      <c r="A4" t="inlineStr">
        <is>
          <t xml:space="preserve">Support Agent</t>
        </is>
      </c>
      <c r="B4" t="inlineStr">
        <is>
          <t xml:space="preserve">Support</t>
        </is>
      </c>
      <c r="C4" s="5">
        <v>46237</v>
      </c>
      <c r="D4" s="5">
        <v>46244</v>
      </c>
      <c r="E4" s="5">
        <v>46252</v>
      </c>
      <c r="F4" s="5">
        <v>46260</v>
      </c>
      <c r="G4">
        <f>IF(F4="","",F4-C4)</f>
        <v>23</v>
      </c>
      <c r="H4">
        <f>IF(F4="","",F4-D4)</f>
        <v>16</v>
      </c>
      <c r="J4" t="inlineStr">
        <is>
          <t xml:space="preserve">Holiday</t>
        </is>
      </c>
      <c r="K4" s="5">
        <v>46307</v>
      </c>
      <c r="M4" t="inlineStr">
        <is>
          <t xml:space="preserve">Average and median by department</t>
        </is>
      </c>
      <c r="N4">
        <f>AVERAGEIFS(G2:G11,B2:B11,"Finance")</f>
        <v>56.5</v>
      </c>
    </row>
    <row r="5">
      <c r="A5" t="inlineStr">
        <is>
          <t xml:space="preserve">Accountant</t>
        </is>
      </c>
      <c r="B5" t="inlineStr">
        <is>
          <t xml:space="preserve">Finance</t>
        </is>
      </c>
      <c r="C5" s="5">
        <v>46244</v>
      </c>
      <c r="D5" s="5">
        <v>46265</v>
      </c>
      <c r="E5" s="5">
        <v>46286</v>
      </c>
      <c r="F5" s="5">
        <v>46304</v>
      </c>
      <c r="G5">
        <f>IF(F5="","",F5-C5)</f>
        <v>60</v>
      </c>
      <c r="H5">
        <f>IF(F5="","",F5-D5)</f>
        <v>39</v>
      </c>
      <c r="M5" t="inlineStr">
        <is>
          <t xml:space="preserve">Open roles and how long they've been open</t>
        </is>
      </c>
      <c r="N5">
        <f>COUNTIFS(F2:F11,"",C2:C11,"&lt;="&amp;K2-30)</f>
        <v>2</v>
      </c>
    </row>
    <row r="6">
      <c r="A6" t="inlineStr">
        <is>
          <t xml:space="preserve">Warehouse Lead</t>
        </is>
      </c>
      <c r="B6" t="inlineStr">
        <is>
          <t xml:space="preserve">Operations</t>
        </is>
      </c>
      <c r="C6" s="5">
        <v>46251</v>
      </c>
      <c r="D6" s="5">
        <v>46258</v>
      </c>
      <c r="E6" s="5">
        <v>46267</v>
      </c>
      <c r="F6" s="5">
        <v>46276</v>
      </c>
      <c r="G6">
        <f>IF(F6="","",F6-C6)</f>
        <v>25</v>
      </c>
      <c r="H6">
        <f>IF(F6="","",F6-D6)</f>
        <v>18</v>
      </c>
      <c r="M6" t="inlineStr">
        <is>
          <t xml:space="preserve">Days in each stage</t>
        </is>
      </c>
      <c r="N6">
        <f>AVERAGE(IF(F2:F11&lt;&gt;"",E2:E11-D2:D11))</f>
        <v>11.7142857142857</v>
      </c>
    </row>
    <row r="7">
      <c r="A7" t="inlineStr">
        <is>
          <t xml:space="preserve">Team Lead</t>
        </is>
      </c>
      <c r="B7" t="inlineStr">
        <is>
          <t xml:space="preserve">Support</t>
        </is>
      </c>
      <c r="C7" s="5">
        <v>46258</v>
      </c>
      <c r="D7" s="5">
        <v>46286</v>
      </c>
      <c r="E7" s="5">
        <v>46300</v>
      </c>
      <c r="F7" s="5">
        <v>46318</v>
      </c>
      <c r="G7">
        <f>IF(F7="","",F7-C7)</f>
        <v>60</v>
      </c>
      <c r="H7">
        <f>IF(F7="","",F7-D7)</f>
        <v>32</v>
      </c>
    </row>
    <row r="8">
      <c r="A8" t="inlineStr">
        <is>
          <t xml:space="preserve">Picker</t>
        </is>
      </c>
      <c r="B8" t="inlineStr">
        <is>
          <t xml:space="preserve">Operations</t>
        </is>
      </c>
      <c r="C8" s="5">
        <v>46273</v>
      </c>
      <c r="D8" s="5">
        <v>46275</v>
      </c>
      <c r="E8" s="5">
        <v>46280</v>
      </c>
      <c r="F8" s="5">
        <v>46283</v>
      </c>
      <c r="G8">
        <f>IF(F8="","",F8-C8)</f>
        <v>10</v>
      </c>
      <c r="H8">
        <f>IF(F8="","",F8-D8)</f>
        <v>8</v>
      </c>
    </row>
    <row r="9">
      <c r="A9" t="inlineStr">
        <is>
          <t xml:space="preserve">Controller</t>
        </is>
      </c>
      <c r="B9" t="inlineStr">
        <is>
          <t xml:space="preserve">Finance</t>
        </is>
      </c>
      <c r="C9" s="5">
        <v>46279</v>
      </c>
      <c r="D9" s="5">
        <v>46307</v>
      </c>
      <c r="E9" s="5">
        <v>46323</v>
      </c>
      <c r="G9" t="str">
        <f>IF(F9="","",F9-C9)</f>
        <v/>
      </c>
      <c r="H9" t="str">
        <f>IF(F9="","",F9-D9)</f>
        <v/>
      </c>
    </row>
    <row r="10">
      <c r="A10" t="inlineStr">
        <is>
          <t xml:space="preserve">Forklift Driver</t>
        </is>
      </c>
      <c r="B10" t="inlineStr">
        <is>
          <t xml:space="preserve">Operations</t>
        </is>
      </c>
      <c r="C10" s="5">
        <v>46300</v>
      </c>
      <c r="G10" t="str">
        <f>IF(F10="","",F10-C10)</f>
        <v/>
      </c>
      <c r="H10" t="str">
        <f>IF(F10="","",F10-D10)</f>
        <v/>
      </c>
    </row>
    <row r="11">
      <c r="A11" t="inlineStr">
        <is>
          <t xml:space="preserve">Support Agent</t>
        </is>
      </c>
      <c r="B11" t="inlineStr">
        <is>
          <t xml:space="preserve">Support</t>
        </is>
      </c>
      <c r="C11" s="5">
        <v>46314</v>
      </c>
      <c r="D11" s="5">
        <v>46321</v>
      </c>
      <c r="G11" t="str">
        <f>IF(F11="","",F11-C11)</f>
        <v/>
      </c>
      <c r="H11" t="str">
        <f>IF(F11="","",F11-D11)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calculate-time-to-hire-in-excel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