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9" max="19" width="42.7" customWidth="1"/>
    <col min="20" max="20" width="18.7" customWidth="1"/>
  </cols>
  <sheetData>
    <row r="1">
      <c r="A1" s="2" t="inlineStr">
        <is>
          <t xml:space="preserve">From lb</t>
        </is>
      </c>
      <c r="B1" s="2">
        <v>2</v>
      </c>
      <c r="C1" s="2">
        <v>3</v>
      </c>
      <c r="D1" s="2">
        <v>4</v>
      </c>
      <c r="E1" s="2">
        <v>5</v>
      </c>
      <c r="G1" s="2" t="inlineStr">
        <is>
          <t xml:space="preserve">Order</t>
        </is>
      </c>
      <c r="H1" s="2" t="inlineStr">
        <is>
          <t xml:space="preserve">Weight lb</t>
        </is>
      </c>
      <c r="I1" s="2" t="inlineStr">
        <is>
          <t xml:space="preserve">L in</t>
        </is>
      </c>
      <c r="J1" s="2" t="inlineStr">
        <is>
          <t xml:space="preserve">W in</t>
        </is>
      </c>
      <c r="K1" s="2" t="inlineStr">
        <is>
          <t xml:space="preserve">H in</t>
        </is>
      </c>
      <c r="L1" s="2" t="inlineStr">
        <is>
          <t xml:space="preserve">Zone</t>
        </is>
      </c>
      <c r="M1" s="2" t="inlineStr">
        <is>
          <t xml:space="preserve">Order total</t>
        </is>
      </c>
      <c r="N1" s="2" t="inlineStr">
        <is>
          <t xml:space="preserve">Billable lb</t>
        </is>
      </c>
      <c r="P1" s="2" t="inlineStr">
        <is>
          <t xml:space="preserve">Setting</t>
        </is>
      </c>
      <c r="Q1" s="2" t="inlineStr">
        <is>
          <t xml:space="preserve">Value</t>
        </is>
      </c>
      <c r="S1" s="2" t="inlineStr">
        <is>
          <t xml:space="preserve">Example</t>
        </is>
      </c>
      <c r="T1" s="2" t="inlineStr">
        <is>
          <t xml:space="preserve">Formula result</t>
        </is>
      </c>
    </row>
    <row r="2">
      <c r="A2">
        <v>1</v>
      </c>
      <c r="B2">
        <v>8.2</v>
      </c>
      <c r="C2">
        <v>8.55</v>
      </c>
      <c r="D2">
        <v>8.95</v>
      </c>
      <c r="E2">
        <v>9.4</v>
      </c>
      <c r="G2">
        <v>1001</v>
      </c>
      <c r="H2">
        <v>0.6</v>
      </c>
      <c r="I2">
        <v>9</v>
      </c>
      <c r="J2">
        <v>6</v>
      </c>
      <c r="K2">
        <v>2</v>
      </c>
      <c r="L2">
        <v>2</v>
      </c>
      <c r="M2">
        <v>34</v>
      </c>
      <c r="N2">
        <f>CEILING(MAX(H2,I2*J2*K2/$Q$2),1)</f>
        <v>1</v>
      </c>
      <c r="P2" t="inlineStr">
        <is>
          <t xml:space="preserve">Dim divisor (your carrier's)</t>
        </is>
      </c>
      <c r="Q2">
        <v>139</v>
      </c>
      <c r="S2" t="inlineStr">
        <is>
          <t xml:space="preserve">Step 2: Round up and add dimensional weight</t>
        </is>
      </c>
      <c r="T2">
        <f>CEILING(MAX(H4,I4*J4*K4/$Q$2),1)</f>
        <v>14</v>
      </c>
    </row>
    <row r="3">
      <c r="A3">
        <v>2</v>
      </c>
      <c r="B3">
        <v>9.1</v>
      </c>
      <c r="C3">
        <v>9.6</v>
      </c>
      <c r="D3">
        <v>10.25</v>
      </c>
      <c r="E3">
        <v>10.9</v>
      </c>
      <c r="G3">
        <v>1002</v>
      </c>
      <c r="H3">
        <v>2.3</v>
      </c>
      <c r="I3">
        <v>12</v>
      </c>
      <c r="J3">
        <v>10</v>
      </c>
      <c r="K3">
        <v>4</v>
      </c>
      <c r="L3">
        <v>4</v>
      </c>
      <c r="M3">
        <v>58.5</v>
      </c>
      <c r="N3">
        <f>CEILING(MAX(H3,I3*J3*K3/$Q$2),1)</f>
        <v>4</v>
      </c>
      <c r="P3" t="inlineStr">
        <is>
          <t xml:space="preserve">Free shipping from</t>
        </is>
      </c>
      <c r="Q3">
        <v>75</v>
      </c>
      <c r="S3" t="inlineStr">
        <is>
          <t xml:space="preserve">Step 4: Free shipping and what the customer pays</t>
        </is>
      </c>
      <c r="T3">
        <f>SUM(IF(M2:M7&gt;=$Q$3,0,INDEX($B$2:$E$7,MATCH(N2:N7,$A$2:$A$7,1),MATCH(L2:L7,$B$1:$E$1,0))))</f>
        <v>60.1</v>
      </c>
    </row>
    <row r="4">
      <c r="A4">
        <v>3</v>
      </c>
      <c r="B4">
        <v>9.85</v>
      </c>
      <c r="C4">
        <v>10.45</v>
      </c>
      <c r="D4">
        <v>11.3</v>
      </c>
      <c r="E4">
        <v>12.1</v>
      </c>
      <c r="G4">
        <v>1003</v>
      </c>
      <c r="H4">
        <v>4</v>
      </c>
      <c r="I4">
        <v>16</v>
      </c>
      <c r="J4">
        <v>12</v>
      </c>
      <c r="K4">
        <v>10</v>
      </c>
      <c r="L4">
        <v>3</v>
      </c>
      <c r="M4">
        <v>82</v>
      </c>
      <c r="N4">
        <f>CEILING(MAX(H4,I4*J4*K4/$Q$2),1)</f>
        <v>14</v>
      </c>
    </row>
    <row r="5">
      <c r="A5">
        <v>5</v>
      </c>
      <c r="B5">
        <v>11.4</v>
      </c>
      <c r="C5">
        <v>12.3</v>
      </c>
      <c r="D5">
        <v>13.65</v>
      </c>
      <c r="E5">
        <v>14.8</v>
      </c>
      <c r="G5">
        <v>1004</v>
      </c>
      <c r="H5">
        <v>7.8</v>
      </c>
      <c r="I5">
        <v>14</v>
      </c>
      <c r="J5">
        <v>10</v>
      </c>
      <c r="K5">
        <v>8</v>
      </c>
      <c r="L5">
        <v>5</v>
      </c>
      <c r="M5">
        <v>120</v>
      </c>
      <c r="N5">
        <f>CEILING(MAX(H5,I5*J5*K5/$Q$2),1)</f>
        <v>9</v>
      </c>
    </row>
    <row r="6">
      <c r="A6">
        <v>10</v>
      </c>
      <c r="B6">
        <v>15.75</v>
      </c>
      <c r="C6">
        <v>17.2</v>
      </c>
      <c r="D6">
        <v>19.4</v>
      </c>
      <c r="E6">
        <v>21.6</v>
      </c>
      <c r="G6">
        <v>1005</v>
      </c>
      <c r="H6">
        <v>1</v>
      </c>
      <c r="I6">
        <v>10</v>
      </c>
      <c r="J6">
        <v>8</v>
      </c>
      <c r="K6">
        <v>3</v>
      </c>
      <c r="L6">
        <v>2</v>
      </c>
      <c r="M6">
        <v>22</v>
      </c>
      <c r="N6">
        <f>CEILING(MAX(H6,I6*J6*K6/$Q$2),1)</f>
        <v>2</v>
      </c>
    </row>
    <row r="7">
      <c r="A7">
        <v>20</v>
      </c>
      <c r="B7">
        <v>24.9</v>
      </c>
      <c r="C7">
        <v>27.8</v>
      </c>
      <c r="D7">
        <v>31.5</v>
      </c>
      <c r="E7">
        <v>35.2</v>
      </c>
      <c r="G7">
        <v>1006</v>
      </c>
      <c r="H7">
        <v>12.5</v>
      </c>
      <c r="I7">
        <v>20</v>
      </c>
      <c r="J7">
        <v>14</v>
      </c>
      <c r="K7">
        <v>10</v>
      </c>
      <c r="L7">
        <v>4</v>
      </c>
      <c r="M7">
        <v>64</v>
      </c>
      <c r="N7">
        <f>CEILING(MAX(H7,I7*J7*K7/$Q$2),1)</f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calculate-shipping-cost-by-weight-in-excel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