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5" max="15" width="42.7" customWidth="1"/>
    <col min="16" max="16" width="18.7" customWidth="1"/>
  </cols>
  <sheetData>
    <row r="1">
      <c r="A1" s="2" t="inlineStr">
        <is>
          <t xml:space="preserve">Store</t>
        </is>
      </c>
      <c r="B1" s="2" t="inlineStr">
        <is>
          <t xml:space="preserve">Selling sq ft</t>
        </is>
      </c>
      <c r="C1" s="2" t="inlineStr">
        <is>
          <t xml:space="preserve">Total sq ft</t>
        </is>
      </c>
      <c r="D1" s="2" t="inlineStr">
        <is>
          <t xml:space="preserve">Sales (year)</t>
        </is>
      </c>
      <c r="E1" s="2" t="inlineStr">
        <is>
          <t xml:space="preserve">Sales per selling sq ft</t>
        </is>
      </c>
      <c r="F1" s="2" t="inlineStr">
        <is>
          <t xml:space="preserve">Quarters open</t>
        </is>
      </c>
      <c r="H1" s="2" t="inlineStr">
        <is>
          <t xml:space="preserve">Store</t>
        </is>
      </c>
      <c r="I1" s="2" t="inlineStr">
        <is>
          <t xml:space="preserve">Quarter</t>
        </is>
      </c>
      <c r="J1" s="2" t="inlineStr">
        <is>
          <t xml:space="preserve">Sales</t>
        </is>
      </c>
      <c r="L1" s="2" t="inlineStr">
        <is>
          <t xml:space="preserve">Setting</t>
        </is>
      </c>
      <c r="M1" s="2" t="inlineStr">
        <is>
          <t xml:space="preserve">Value</t>
        </is>
      </c>
      <c r="O1" s="2" t="inlineStr">
        <is>
          <t xml:space="preserve">Example</t>
        </is>
      </c>
      <c r="P1" s="2" t="inlineStr">
        <is>
          <t xml:space="preserve">Formula result</t>
        </is>
      </c>
    </row>
    <row r="2">
      <c r="A2" t="inlineStr">
        <is>
          <t xml:space="preserve">Downtown</t>
        </is>
      </c>
      <c r="B2">
        <v>2400</v>
      </c>
      <c r="C2">
        <v>3100</v>
      </c>
      <c r="D2">
        <f>SUMIFS($J$2:$J$11,$H$2:$H$11,A2)</f>
        <v>760000</v>
      </c>
      <c r="E2">
        <f>D2/B2</f>
        <v>316.666666666667</v>
      </c>
      <c r="F2">
        <f>COUNTIFS($H$2:$H$11,A2)</f>
        <v>4</v>
      </c>
      <c r="H2" t="inlineStr">
        <is>
          <t xml:space="preserve">Downtown</t>
        </is>
      </c>
      <c r="I2" t="inlineStr">
        <is>
          <t xml:space="preserve">Q1</t>
        </is>
      </c>
      <c r="J2">
        <v>168000</v>
      </c>
      <c r="L2" t="inlineStr">
        <is>
          <t xml:space="preserve">Downtown shelf (linear ft)</t>
        </is>
      </c>
      <c r="M2">
        <v>420</v>
      </c>
      <c r="O2" t="inlineStr">
        <is>
          <t xml:space="preserve">Step 1: Yearly sales per store with SUMIFS</t>
        </is>
      </c>
      <c r="P2">
        <f>SUMIFS($J$2:$J$11,$H$2:$H$11,A2)</f>
        <v>760000</v>
      </c>
    </row>
    <row r="3">
      <c r="A3" t="inlineStr">
        <is>
          <t xml:space="preserve">Mall</t>
        </is>
      </c>
      <c r="B3">
        <v>3800</v>
      </c>
      <c r="C3">
        <v>4600</v>
      </c>
      <c r="D3">
        <f>SUMIFS($J$2:$J$11,$H$2:$H$11,A3)</f>
        <v>970000</v>
      </c>
      <c r="E3">
        <f>D3/B3</f>
        <v>255.263157894737</v>
      </c>
      <c r="F3">
        <f>COUNTIFS($H$2:$H$11,A3)</f>
        <v>4</v>
      </c>
      <c r="H3" t="inlineStr">
        <is>
          <t xml:space="preserve">Downtown</t>
        </is>
      </c>
      <c r="I3" t="inlineStr">
        <is>
          <t xml:space="preserve">Q2</t>
        </is>
      </c>
      <c r="J3">
        <v>175000</v>
      </c>
      <c r="O3" t="inlineStr">
        <is>
          <t xml:space="preserve">Step 2: Sales per selling square foot</t>
        </is>
      </c>
      <c r="P3">
        <f>D2/B2</f>
        <v>316.666666666667</v>
      </c>
    </row>
    <row r="4">
      <c r="A4" t="inlineStr">
        <is>
          <t xml:space="preserve">Outlet</t>
        </is>
      </c>
      <c r="B4">
        <v>6000</v>
      </c>
      <c r="C4">
        <v>7500</v>
      </c>
      <c r="D4">
        <f>SUMIFS($J$2:$J$11,$H$2:$H$11,A4)</f>
        <v>470000</v>
      </c>
      <c r="E4">
        <f>D4/B4</f>
        <v>78.3333333333333</v>
      </c>
      <c r="F4">
        <f>COUNTIFS($H$2:$H$11,A4)</f>
        <v>2</v>
      </c>
      <c r="H4" t="inlineStr">
        <is>
          <t xml:space="preserve">Downtown</t>
        </is>
      </c>
      <c r="I4" t="inlineStr">
        <is>
          <t xml:space="preserve">Q3</t>
        </is>
      </c>
      <c r="J4">
        <v>181000</v>
      </c>
      <c r="O4" t="inlineStr">
        <is>
          <t xml:space="preserve">A store open for part of the year</t>
        </is>
      </c>
      <c r="P4">
        <f>(SUMIFS($J$2:$J$11,$H$2:$H$11,A2,$I$2:$I$11,"Q3")+SUMIFS($J$2:$J$11,$H$2:$H$11,A2,$I$2:$I$11,"Q4"))/B2</f>
        <v>173.75</v>
      </c>
    </row>
    <row r="5">
      <c r="H5" t="inlineStr">
        <is>
          <t xml:space="preserve">Downtown</t>
        </is>
      </c>
      <c r="I5" t="inlineStr">
        <is>
          <t xml:space="preserve">Q4</t>
        </is>
      </c>
      <c r="J5">
        <v>236000</v>
      </c>
      <c r="O5" t="inlineStr">
        <is>
          <t xml:space="preserve">Sales per linear foot of shelf</t>
        </is>
      </c>
      <c r="P5">
        <f>D2/M2</f>
        <v>1809.52380952381</v>
      </c>
    </row>
    <row r="6">
      <c r="H6" t="inlineStr">
        <is>
          <t xml:space="preserve">Mall</t>
        </is>
      </c>
      <c r="I6" t="inlineStr">
        <is>
          <t xml:space="preserve">Q1</t>
        </is>
      </c>
      <c r="J6">
        <v>214000</v>
      </c>
    </row>
    <row r="7">
      <c r="H7" t="inlineStr">
        <is>
          <t xml:space="preserve">Mall</t>
        </is>
      </c>
      <c r="I7" t="inlineStr">
        <is>
          <t xml:space="preserve">Q2</t>
        </is>
      </c>
      <c r="J7">
        <v>221000</v>
      </c>
    </row>
    <row r="8">
      <c r="H8" t="inlineStr">
        <is>
          <t xml:space="preserve">Mall</t>
        </is>
      </c>
      <c r="I8" t="inlineStr">
        <is>
          <t xml:space="preserve">Q3</t>
        </is>
      </c>
      <c r="J8">
        <v>230000</v>
      </c>
    </row>
    <row r="9">
      <c r="H9" t="inlineStr">
        <is>
          <t xml:space="preserve">Mall</t>
        </is>
      </c>
      <c r="I9" t="inlineStr">
        <is>
          <t xml:space="preserve">Q4</t>
        </is>
      </c>
      <c r="J9">
        <v>305000</v>
      </c>
    </row>
    <row r="10">
      <c r="H10" t="inlineStr">
        <is>
          <t xml:space="preserve">Outlet</t>
        </is>
      </c>
      <c r="I10" t="inlineStr">
        <is>
          <t xml:space="preserve">Q3</t>
        </is>
      </c>
      <c r="J10">
        <v>196000</v>
      </c>
    </row>
    <row r="11">
      <c r="H11" t="inlineStr">
        <is>
          <t xml:space="preserve">Outlet</t>
        </is>
      </c>
      <c r="I11" t="inlineStr">
        <is>
          <t xml:space="preserve">Q4</t>
        </is>
      </c>
      <c r="J11">
        <v>274000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calculate-sales-per-square-foot-in-excel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