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Practice" sheetId="1" r:id="rId1"/>
  </sheets>
  <calcPr calcId="191029" fullCalcOnLoad="1"/>
</workbook>
</file>

<file path=xl/styles.xml><?xml version="1.0" encoding="utf-8"?>
<styleSheet xmlns="http://schemas.openxmlformats.org/spreadsheetml/2006/main">
  <numFmts count="4">
    <numFmt numFmtId="164" formatCode="&quot;$&quot;#,##0.00"/>
    <numFmt numFmtId="165" formatCode="mmm d, yyyy"/>
    <numFmt numFmtId="166" formatCode="0.0"/>
    <numFmt numFmtId="167" formatCode="h:mm AM/PM"/>
  </numFmts>
  <fonts count="2">
    <font>
      <sz val="11"/>
      <name val="Calibri"/>
      <family val="2"/>
    </font>
    <font>
      <b/>
      <sz val="1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6F0EA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0" borderId="0" xfId="0"/>
    <xf numFmtId="0" fontId="1" fillId="2" borderId="0" xfId="0" applyFont="1" applyFill="1"/>
    <xf numFmtId="164" fontId="0" fillId="0" borderId="0" xfId="0" applyNumberFormat="1"/>
    <xf numFmtId="164" fontId="1" fillId="2" borderId="0" xfId="0" applyNumberFormat="1" applyFont="1" applyFill="1"/>
    <xf numFmtId="165" fontId="0" fillId="0" borderId="0" xfId="0" applyNumberFormat="1"/>
    <xf numFmtId="165" fontId="1" fillId="2" borderId="0" xfId="0" applyNumberFormat="1" applyFont="1" applyFill="1"/>
    <xf numFmtId="166" fontId="0" fillId="0" borderId="0" xfId="0" applyNumberFormat="1"/>
    <xf numFmtId="166" fontId="1" fillId="2" borderId="0" xfId="0" applyNumberFormat="1" applyFont="1" applyFill="1"/>
    <xf numFmtId="3" fontId="0" fillId="0" borderId="0" xfId="0" applyNumberFormat="1"/>
    <xf numFmtId="3" fontId="1" fillId="2" borderId="0" xfId="0" applyNumberFormat="1" applyFont="1" applyFill="1"/>
    <xf numFmtId="2" fontId="0" fillId="0" borderId="0" xfId="0" applyNumberFormat="1"/>
    <xf numFmtId="2" fontId="1" fillId="2" borderId="0" xfId="0" applyNumberFormat="1" applyFont="1" applyFill="1"/>
    <xf numFmtId="9" fontId="0" fillId="0" borderId="0" xfId="0" applyNumberFormat="1"/>
    <xf numFmtId="9" fontId="1" fillId="2" borderId="0" xfId="0" applyNumberFormat="1" applyFont="1" applyFill="1"/>
    <xf numFmtId="10" fontId="0" fillId="0" borderId="0" xfId="0" applyNumberFormat="1"/>
    <xf numFmtId="10" fontId="1" fillId="2" borderId="0" xfId="0" applyNumberFormat="1" applyFont="1" applyFill="1"/>
    <xf numFmtId="167" fontId="0" fillId="0" borderId="0" xfId="0" applyNumberFormat="1"/>
    <xf numFmtId="167" fontId="1" fillId="2" borderId="0" xfId="0" applyNumberFormat="1" applyFont="1" applyFill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K11"/>
  <sheetViews>
    <sheetView workbookViewId="0">
      <pane ySplit="1" topLeftCell="A2" activePane="bottomLeft" state="frozen"/>
      <selection pane="bottomLeft" activeCell="A2" sqref="A2"/>
    </sheetView>
  </sheetViews>
  <sheetFormatPr defaultRowHeight="15"/>
  <cols>
    <col min="10" max="10" width="42.7" customWidth="1"/>
    <col min="11" max="11" width="18.7" customWidth="1"/>
  </cols>
  <sheetData>
    <row r="1">
      <c r="A1" s="2" t="inlineStr">
        <is>
          <t xml:space="preserve">Address</t>
        </is>
      </c>
      <c r="B1" s="2" t="inlineStr">
        <is>
          <t xml:space="preserve">Neighborhood</t>
        </is>
      </c>
      <c r="C1" s="2" t="inlineStr">
        <is>
          <t xml:space="preserve">Price</t>
        </is>
      </c>
      <c r="D1" s="2" t="inlineStr">
        <is>
          <t xml:space="preserve">Sq ft</t>
        </is>
      </c>
      <c r="E1" s="2" t="inlineStr">
        <is>
          <t xml:space="preserve">Price per sq ft</t>
        </is>
      </c>
      <c r="G1" s="2" t="inlineStr">
        <is>
          <t xml:space="preserve">Setting</t>
        </is>
      </c>
      <c r="H1" s="2" t="inlineStr">
        <is>
          <t xml:space="preserve">Value</t>
        </is>
      </c>
      <c r="J1" s="2" t="inlineStr">
        <is>
          <t xml:space="preserve">Example</t>
        </is>
      </c>
      <c r="K1" s="2" t="inlineStr">
        <is>
          <t xml:space="preserve">Formula result</t>
        </is>
      </c>
    </row>
    <row r="2">
      <c r="A2" t="inlineStr">
        <is>
          <t xml:space="preserve">14 Alder St</t>
        </is>
      </c>
      <c r="B2" t="inlineStr">
        <is>
          <t xml:space="preserve">Northgate</t>
        </is>
      </c>
      <c r="C2">
        <v>425000</v>
      </c>
      <c r="D2">
        <v>1650</v>
      </c>
      <c r="E2">
        <f>C2/D2</f>
        <v>257.575757575758</v>
      </c>
      <c r="G2" t="inlineStr">
        <is>
          <t xml:space="preserve">Sq ft per square metre</t>
        </is>
      </c>
      <c r="H2">
        <v>10.7639</v>
      </c>
      <c r="J2" t="inlineStr">
        <is>
          <t xml:space="preserve">Price per square foot for each listing</t>
        </is>
      </c>
      <c r="K2">
        <f>C2/D2</f>
        <v>257.575757575758</v>
      </c>
    </row>
    <row r="3">
      <c r="A3" t="inlineStr">
        <is>
          <t xml:space="preserve">9 Birch Ln</t>
        </is>
      </c>
      <c r="B3" t="inlineStr">
        <is>
          <t xml:space="preserve">Northgate</t>
        </is>
      </c>
      <c r="C3">
        <v>389000</v>
      </c>
      <c r="D3">
        <v>1420</v>
      </c>
      <c r="E3">
        <f>C3/D3</f>
        <v>273.943661971831</v>
      </c>
      <c r="J3" t="inlineStr">
        <is>
          <t xml:space="preserve">Average per neighborhood: two answers, pick the right one</t>
        </is>
      </c>
      <c r="K3">
        <f>SUMIF(B2:B11,"Riverside",C2:C11)/SUMIF(B2:B11,"Riverside",D2:D11)</f>
        <v>326.281352235551</v>
      </c>
    </row>
    <row r="4">
      <c r="A4" t="inlineStr">
        <is>
          <t xml:space="preserve">220 Cedar Ave</t>
        </is>
      </c>
      <c r="B4" t="inlineStr">
        <is>
          <t xml:space="preserve">Northgate</t>
        </is>
      </c>
      <c r="C4">
        <v>512000</v>
      </c>
      <c r="D4">
        <v>2100</v>
      </c>
      <c r="E4">
        <f>C4/D4</f>
        <v>243.809523809524</v>
      </c>
      <c r="J4" t="inlineStr">
        <is>
          <t xml:space="preserve">Use the median when one listing is unusual</t>
        </is>
      </c>
      <c r="K4">
        <f>MEDIAN(IF(B2:B11="Riverside",E2:E11))</f>
        <v>269.234902213626</v>
      </c>
    </row>
    <row r="5">
      <c r="A5" t="inlineStr">
        <is>
          <t xml:space="preserve">31 Dogwood Ct</t>
        </is>
      </c>
      <c r="B5" t="inlineStr">
        <is>
          <t xml:space="preserve">Northgate</t>
        </is>
      </c>
      <c r="C5">
        <v>299000</v>
      </c>
      <c r="D5">
        <v>980</v>
      </c>
      <c r="E5">
        <f>C5/D5</f>
        <v>305.102040816327</v>
      </c>
      <c r="J5" t="inlineStr">
        <is>
          <t xml:space="preserve">Price per square metre</t>
        </is>
      </c>
      <c r="K5">
        <f>C2/(D2/$H$2)</f>
        <v>2772.5196969697</v>
      </c>
    </row>
    <row r="6">
      <c r="A6" t="inlineStr">
        <is>
          <t xml:space="preserve">7 Elm Rd</t>
        </is>
      </c>
      <c r="B6" t="inlineStr">
        <is>
          <t xml:space="preserve">Riverside</t>
        </is>
      </c>
      <c r="C6">
        <v>615000</v>
      </c>
      <c r="D6">
        <v>2350</v>
      </c>
      <c r="E6">
        <f>C6/D6</f>
        <v>261.702127659574</v>
      </c>
      <c r="J6" t="inlineStr">
        <is>
          <t xml:space="preserve">Rent per square foot: per year or per month?</t>
        </is>
      </c>
      <c r="K6">
        <f>1800*12/1200</f>
        <v>18</v>
      </c>
    </row>
    <row r="7">
      <c r="A7" t="inlineStr">
        <is>
          <t xml:space="preserve">48 Fir St</t>
        </is>
      </c>
      <c r="B7" t="inlineStr">
        <is>
          <t xml:space="preserve">Riverside</t>
        </is>
      </c>
      <c r="C7">
        <v>548000</v>
      </c>
      <c r="D7">
        <v>1980</v>
      </c>
      <c r="E7">
        <f>C7/D7</f>
        <v>276.767676767677</v>
      </c>
    </row>
    <row r="8">
      <c r="A8" t="inlineStr">
        <is>
          <t xml:space="preserve">102 Grove Pl</t>
        </is>
      </c>
      <c r="B8" t="inlineStr">
        <is>
          <t xml:space="preserve">Riverside</t>
        </is>
      </c>
      <c r="C8">
        <v>1250000</v>
      </c>
      <c r="D8">
        <v>2600</v>
      </c>
      <c r="E8">
        <f>C8/D8</f>
        <v>480.769230769231</v>
      </c>
    </row>
    <row r="9">
      <c r="A9" t="inlineStr">
        <is>
          <t xml:space="preserve">5 Hazel Way</t>
        </is>
      </c>
      <c r="B9" t="inlineStr">
        <is>
          <t xml:space="preserve">Riverside</t>
        </is>
      </c>
      <c r="C9">
        <v>579000</v>
      </c>
      <c r="D9">
        <v>2240</v>
      </c>
      <c r="E9">
        <f>C9/D9</f>
        <v>258.482142857143</v>
      </c>
    </row>
    <row r="10">
      <c r="A10" t="inlineStr">
        <is>
          <t xml:space="preserve">66 Ivy Dr</t>
        </is>
      </c>
      <c r="B10" t="inlineStr">
        <is>
          <t xml:space="preserve">Westpark</t>
        </is>
      </c>
      <c r="C10">
        <v>340000</v>
      </c>
      <c r="D10">
        <v>1560</v>
      </c>
      <c r="E10">
        <f>C10/D10</f>
        <v>217.948717948718</v>
      </c>
    </row>
    <row r="11">
      <c r="A11" t="inlineStr">
        <is>
          <t xml:space="preserve">19 Juniper Ln</t>
        </is>
      </c>
      <c r="B11" t="inlineStr">
        <is>
          <t xml:space="preserve">Westpark</t>
        </is>
      </c>
      <c r="C11">
        <v>362500</v>
      </c>
      <c r="D11">
        <v>1610</v>
      </c>
      <c r="E11">
        <f>C11/D11</f>
        <v>225.155279503106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>
  <Application>Cellwise</Application>
  <Company>cellwise.app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cellwise calculate-price-per-square-foot-in-excel</dc:title>
  <dc:creator>Cellwise</dc:creator>
  <cp:lastModifiedBy>Cellwise</cp:lastModifiedBy>
  <dcterms:created xsi:type="dcterms:W3CDTF">2026-01-01T00:00:00Z</dcterms:created>
  <dcterms:modified xsi:type="dcterms:W3CDTF">2026-01-01T00:00:00Z</dcterms:modified>
</cp:coreProperties>
</file>