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Account</t>
        </is>
      </c>
      <c r="B1" s="2" t="inlineStr">
        <is>
          <t xml:space="preserve">Type</t>
        </is>
      </c>
      <c r="C1" s="2" t="inlineStr">
        <is>
          <t xml:space="preserve">Category</t>
        </is>
      </c>
      <c r="D1" s="2" t="inlineStr">
        <is>
          <t xml:space="preserve">Sep 30</t>
        </is>
      </c>
      <c r="E1" s="2" t="inlineStr">
        <is>
          <t xml:space="preserve">Oct 31</t>
        </is>
      </c>
      <c r="F1" s="2" t="inlineStr">
        <is>
          <t xml:space="preserve">Nov 30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Checking</t>
        </is>
      </c>
      <c r="B2" t="inlineStr">
        <is>
          <t xml:space="preserve">Asset</t>
        </is>
      </c>
      <c r="C2" t="inlineStr">
        <is>
          <t xml:space="preserve">Cash</t>
        </is>
      </c>
      <c r="D2">
        <v>2140</v>
      </c>
      <c r="E2">
        <v>1865</v>
      </c>
      <c r="F2">
        <v>2410</v>
      </c>
      <c r="H2" t="inlineStr">
        <is>
          <t xml:space="preserve">Step 2: Net worth with SUMIF</t>
        </is>
      </c>
      <c r="I2">
        <f>SUMIF(B2:B8,"Asset",F2:F8)-SUMIF(B2:B8,"Debt",F2:F8)</f>
        <v>14880</v>
      </c>
    </row>
    <row r="3">
      <c r="A3" t="inlineStr">
        <is>
          <t xml:space="preserve">Savings</t>
        </is>
      </c>
      <c r="B3" t="inlineStr">
        <is>
          <t xml:space="preserve">Asset</t>
        </is>
      </c>
      <c r="C3" t="inlineStr">
        <is>
          <t xml:space="preserve">Cash</t>
        </is>
      </c>
      <c r="D3">
        <v>6200</v>
      </c>
      <c r="E3">
        <v>6450</v>
      </c>
      <c r="F3">
        <v>6700</v>
      </c>
      <c r="H3" t="inlineStr">
        <is>
          <t xml:space="preserve">A one-function version with SUMPRODUCT</t>
        </is>
      </c>
      <c r="I3">
        <f>SUMPRODUCT((B2:B8="Asset")-(B2:B8="Debt"),F2:F8)</f>
        <v>14880</v>
      </c>
    </row>
    <row r="4">
      <c r="A4" t="inlineStr">
        <is>
          <t xml:space="preserve">Workplace retirement</t>
        </is>
      </c>
      <c r="B4" t="inlineStr">
        <is>
          <t xml:space="preserve">Asset</t>
        </is>
      </c>
      <c r="C4" t="inlineStr">
        <is>
          <t xml:space="preserve">Retirement</t>
        </is>
      </c>
      <c r="D4">
        <v>18350</v>
      </c>
      <c r="E4">
        <v>18020</v>
      </c>
      <c r="F4">
        <v>18910</v>
      </c>
      <c r="H4" t="inlineStr">
        <is>
          <t xml:space="preserve">Step 3: Change and % change month over month</t>
        </is>
      </c>
      <c r="I4">
        <f>(SUMPRODUCT((B2:B8="Asset")-(B2:B8="Debt"),F2:F8)-SUMPRODUCT((B2:B8="Asset")-(B2:B8="Debt"),E2:E8))/ABS(SUMPRODUCT((B2:B8="Asset")-(B2:B8="Debt"),E2:E8))</f>
        <v>0.110033569563596</v>
      </c>
    </row>
    <row r="5">
      <c r="A5" t="inlineStr">
        <is>
          <t xml:space="preserve">Car (est. value)</t>
        </is>
      </c>
      <c r="B5" t="inlineStr">
        <is>
          <t xml:space="preserve">Asset</t>
        </is>
      </c>
      <c r="C5" t="inlineStr">
        <is>
          <t xml:space="preserve">Vehicle</t>
        </is>
      </c>
      <c r="D5">
        <v>9800</v>
      </c>
      <c r="E5">
        <v>9650</v>
      </c>
      <c r="F5">
        <v>9500</v>
      </c>
      <c r="H5" t="inlineStr">
        <is>
          <t xml:space="preserve">Debt-to-asset ratio and other views</t>
        </is>
      </c>
      <c r="I5">
        <f>SUMIF(B2:B8,"Debt",F2:F8)/SUMIF(B2:B8,"Asset",F2:F8)</f>
        <v>0.603411513859275</v>
      </c>
    </row>
    <row r="6">
      <c r="A6" t="inlineStr">
        <is>
          <t xml:space="preserve">Credit card</t>
        </is>
      </c>
      <c r="B6" t="inlineStr">
        <is>
          <t xml:space="preserve">Debt</t>
        </is>
      </c>
      <c r="C6" t="inlineStr">
        <is>
          <t xml:space="preserve">Card</t>
        </is>
      </c>
      <c r="D6">
        <v>1320</v>
      </c>
      <c r="E6">
        <v>980</v>
      </c>
      <c r="F6">
        <v>1450</v>
      </c>
    </row>
    <row r="7">
      <c r="A7" t="inlineStr">
        <is>
          <t xml:space="preserve">Car loan</t>
        </is>
      </c>
      <c r="B7" t="inlineStr">
        <is>
          <t xml:space="preserve">Debt</t>
        </is>
      </c>
      <c r="C7" t="inlineStr">
        <is>
          <t xml:space="preserve">Loan</t>
        </is>
      </c>
      <c r="D7">
        <v>7410</v>
      </c>
      <c r="E7">
        <v>7180</v>
      </c>
      <c r="F7">
        <v>6950</v>
      </c>
    </row>
    <row r="8">
      <c r="A8" t="inlineStr">
        <is>
          <t xml:space="preserve">Student loan</t>
        </is>
      </c>
      <c r="B8" t="inlineStr">
        <is>
          <t xml:space="preserve">Debt</t>
        </is>
      </c>
      <c r="C8" t="inlineStr">
        <is>
          <t xml:space="preserve">Loan</t>
        </is>
      </c>
      <c r="D8">
        <v>14600</v>
      </c>
      <c r="E8">
        <v>14420</v>
      </c>
      <c r="F8">
        <v>14240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calculate-net-worth-in-excel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