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6" max="16" width="42.7" customWidth="1"/>
    <col min="17" max="17" width="18.7" customWidth="1"/>
  </cols>
  <sheetData>
    <row r="1">
      <c r="A1" s="2" t="inlineStr">
        <is>
          <t xml:space="preserve">Date</t>
        </is>
      </c>
      <c r="B1" s="2" t="inlineStr">
        <is>
          <t xml:space="preserve">Employee</t>
        </is>
      </c>
      <c r="C1" s="2" t="inlineStr">
        <is>
          <t xml:space="preserve">In</t>
        </is>
      </c>
      <c r="D1" s="2" t="inlineStr">
        <is>
          <t xml:space="preserve">Out</t>
        </is>
      </c>
      <c r="E1" s="2" t="inlineStr">
        <is>
          <t xml:space="preserve">Break</t>
        </is>
      </c>
      <c r="F1" s="2" t="inlineStr">
        <is>
          <t xml:space="preserve">Hours</t>
        </is>
      </c>
      <c r="G1" s="2" t="inlineStr">
        <is>
          <t xml:space="preserve">Week of</t>
        </is>
      </c>
      <c r="I1" s="2" t="inlineStr">
        <is>
          <t xml:space="preserve">Employee</t>
        </is>
      </c>
      <c r="J1" s="2" t="inlineStr">
        <is>
          <t xml:space="preserve">Week of</t>
        </is>
      </c>
      <c r="K1" s="2" t="inlineStr">
        <is>
          <t xml:space="preserve">Hours</t>
        </is>
      </c>
      <c r="L1" s="2" t="inlineStr">
        <is>
          <t xml:space="preserve">Overtime (h)</t>
        </is>
      </c>
      <c r="N1" s="2" t="inlineStr">
        <is>
          <t xml:space="preserve">Overtime after (h)</t>
        </is>
      </c>
      <c r="P1" s="2" t="inlineStr">
        <is>
          <t xml:space="preserve">Example</t>
        </is>
      </c>
      <c r="Q1" s="2" t="inlineStr">
        <is>
          <t xml:space="preserve">Formula result</t>
        </is>
      </c>
    </row>
    <row r="2">
      <c r="A2" s="5">
        <v>46314</v>
      </c>
      <c r="B2" t="inlineStr">
        <is>
          <t xml:space="preserve">Ana Ruiz</t>
        </is>
      </c>
      <c r="C2" t="inlineStr">
        <is>
          <t xml:space="preserve">6:00</t>
        </is>
      </c>
      <c r="D2" t="inlineStr">
        <is>
          <t xml:space="preserve">18:00</t>
        </is>
      </c>
      <c r="E2" t="inlineStr">
        <is>
          <t xml:space="preserve">0:30</t>
        </is>
      </c>
      <c r="F2">
        <f>MOD(D2-C2,1)-E2</f>
        <v>0.479166666666667</v>
      </c>
      <c r="G2">
        <f>A2-WEEKDAY(A2,2)+1</f>
        <v>46314</v>
      </c>
      <c r="I2" t="inlineStr">
        <is>
          <t xml:space="preserve">Ana Ruiz</t>
        </is>
      </c>
      <c r="J2" s="5">
        <v>46314</v>
      </c>
      <c r="K2">
        <f>SUMIFS($F$2:$F$13,$B$2:$B$13,I2,$G$2:$G$13,J2)</f>
        <v>1.9375</v>
      </c>
      <c r="L2">
        <f>MAX(0,K2*24-$N$2)</f>
        <v>6.50000000000001</v>
      </c>
      <c r="N2">
        <v>40</v>
      </c>
      <c r="P2" t="inlineStr">
        <is>
          <t xml:space="preserve">Step 1: hours for each shift</t>
        </is>
      </c>
      <c r="Q2">
        <f>MOD(D8-C8,1)-E8</f>
        <v>0.333333333333333</v>
      </c>
    </row>
    <row r="3">
      <c r="A3" s="5">
        <v>46314</v>
      </c>
      <c r="B3" t="inlineStr">
        <is>
          <t xml:space="preserve">Ben Okoro</t>
        </is>
      </c>
      <c r="C3" t="inlineStr">
        <is>
          <t xml:space="preserve">14:00</t>
        </is>
      </c>
      <c r="D3" t="inlineStr">
        <is>
          <t xml:space="preserve">22:30</t>
        </is>
      </c>
      <c r="E3" t="inlineStr">
        <is>
          <t xml:space="preserve">0:30</t>
        </is>
      </c>
      <c r="F3">
        <f>MOD(D3-C3,1)-E3</f>
        <v>0.333333333333333</v>
      </c>
      <c r="G3">
        <f>A3-WEEKDAY(A3,2)+1</f>
        <v>46314</v>
      </c>
      <c r="I3" t="inlineStr">
        <is>
          <t xml:space="preserve">Ben Okoro</t>
        </is>
      </c>
      <c r="J3" s="5">
        <v>46314</v>
      </c>
      <c r="K3">
        <f>SUMIFS($F$2:$F$13,$B$2:$B$13,I3,$G$2:$G$13,J3)</f>
        <v>1</v>
      </c>
      <c r="L3">
        <f>MAX(0,K3*24-$N$2)</f>
        <v>0</v>
      </c>
      <c r="P3" t="inlineStr">
        <is>
          <t xml:space="preserve">Step 2: a week key for every shift</t>
        </is>
      </c>
      <c r="Q3">
        <f>G8</f>
        <v>46314</v>
      </c>
    </row>
    <row r="4">
      <c r="A4" s="5">
        <v>46315</v>
      </c>
      <c r="B4" t="inlineStr">
        <is>
          <t xml:space="preserve">Ana Ruiz</t>
        </is>
      </c>
      <c r="C4" t="inlineStr">
        <is>
          <t xml:space="preserve">6:00</t>
        </is>
      </c>
      <c r="D4" t="inlineStr">
        <is>
          <t xml:space="preserve">18:00</t>
        </is>
      </c>
      <c r="E4" t="inlineStr">
        <is>
          <t xml:space="preserve">0:30</t>
        </is>
      </c>
      <c r="F4">
        <f>MOD(D4-C4,1)-E4</f>
        <v>0.479166666666667</v>
      </c>
      <c r="G4">
        <f>A4-WEEKDAY(A4,2)+1</f>
        <v>46314</v>
      </c>
      <c r="I4" t="inlineStr">
        <is>
          <t xml:space="preserve">Ana Ruiz</t>
        </is>
      </c>
      <c r="J4" s="5">
        <v>46321</v>
      </c>
      <c r="K4">
        <f>SUMIFS($F$2:$F$13,$B$2:$B$13,I4,$G$2:$G$13,J4)</f>
        <v>0.8125</v>
      </c>
      <c r="L4">
        <f>MAX(0,K4*24-$N$2)</f>
        <v>0</v>
      </c>
      <c r="P4" t="inlineStr">
        <is>
          <t xml:space="preserve">Step 3: total each person's week with SUMIFS</t>
        </is>
      </c>
      <c r="Q4">
        <f>SUMIFS($F$2:$F$13,$B$2:$B$13,I2,$G$2:$G$13,J2)</f>
        <v>1.9375</v>
      </c>
    </row>
    <row r="5">
      <c r="A5" s="5">
        <v>46316</v>
      </c>
      <c r="B5" t="inlineStr">
        <is>
          <t xml:space="preserve">Ben Okoro</t>
        </is>
      </c>
      <c r="C5" t="inlineStr">
        <is>
          <t xml:space="preserve">14:00</t>
        </is>
      </c>
      <c r="D5" t="inlineStr">
        <is>
          <t xml:space="preserve">22:30</t>
        </is>
      </c>
      <c r="E5" t="inlineStr">
        <is>
          <t xml:space="preserve">0:30</t>
        </is>
      </c>
      <c r="F5">
        <f>MOD(D5-C5,1)-E5</f>
        <v>0.333333333333333</v>
      </c>
      <c r="G5">
        <f>A5-WEEKDAY(A5,2)+1</f>
        <v>46314</v>
      </c>
      <c r="I5" t="inlineStr">
        <is>
          <t xml:space="preserve">Ben Okoro</t>
        </is>
      </c>
      <c r="J5" s="5">
        <v>46321</v>
      </c>
      <c r="K5">
        <f>SUMIFS($F$2:$F$13,$B$2:$B$13,I5,$G$2:$G$13,J5)</f>
        <v>1.02083333333333</v>
      </c>
      <c r="L5">
        <f>MAX(0,K5*24-$N$2)</f>
        <v>0</v>
      </c>
      <c r="P5" t="inlineStr">
        <is>
          <t xml:space="preserve">Why the total shows 22:30: format as [h]:mm</t>
        </is>
      </c>
      <c r="Q5" t="str">
        <f>TEXT(K2,"h:mm")</f>
        <v>22:30</v>
      </c>
    </row>
    <row r="6">
      <c r="A6" s="5">
        <v>46317</v>
      </c>
      <c r="B6" t="inlineStr">
        <is>
          <t xml:space="preserve">Ana Ruiz</t>
        </is>
      </c>
      <c r="C6" t="inlineStr">
        <is>
          <t xml:space="preserve">6:00</t>
        </is>
      </c>
      <c r="D6" t="inlineStr">
        <is>
          <t xml:space="preserve">18:30</t>
        </is>
      </c>
      <c r="E6" t="inlineStr">
        <is>
          <t xml:space="preserve">0:30</t>
        </is>
      </c>
      <c r="F6">
        <f>MOD(D6-C6,1)-E6</f>
        <v>0.5</v>
      </c>
      <c r="G6">
        <f>A6-WEEKDAY(A6,2)+1</f>
        <v>46314</v>
      </c>
      <c r="P6" t="inlineStr">
        <is>
          <t xml:space="preserve">Step 4: decimal hours and overtime</t>
        </is>
      </c>
      <c r="Q6">
        <f>MAX(0,K2*24-$N$2)</f>
        <v>6.50000000000001</v>
      </c>
    </row>
    <row r="7">
      <c r="A7" s="5">
        <v>46319</v>
      </c>
      <c r="B7" t="inlineStr">
        <is>
          <t xml:space="preserve">Ana Ruiz</t>
        </is>
      </c>
      <c r="C7" t="inlineStr">
        <is>
          <t xml:space="preserve">6:00</t>
        </is>
      </c>
      <c r="D7" t="inlineStr">
        <is>
          <t xml:space="preserve">18:00</t>
        </is>
      </c>
      <c r="E7" t="inlineStr">
        <is>
          <t xml:space="preserve">0:30</t>
        </is>
      </c>
      <c r="F7">
        <f>MOD(D7-C7,1)-E7</f>
        <v>0.479166666666667</v>
      </c>
      <c r="G7">
        <f>A7-WEEKDAY(A7,2)+1</f>
        <v>46314</v>
      </c>
    </row>
    <row r="8">
      <c r="A8" s="5">
        <v>46320</v>
      </c>
      <c r="B8" t="inlineStr">
        <is>
          <t xml:space="preserve">Ben Okoro</t>
        </is>
      </c>
      <c r="C8" t="inlineStr">
        <is>
          <t xml:space="preserve">22:00</t>
        </is>
      </c>
      <c r="D8" t="inlineStr">
        <is>
          <t xml:space="preserve">6:30</t>
        </is>
      </c>
      <c r="E8" t="inlineStr">
        <is>
          <t xml:space="preserve">0:30</t>
        </is>
      </c>
      <c r="F8">
        <f>MOD(D8-C8,1)-E8</f>
        <v>0.333333333333333</v>
      </c>
      <c r="G8">
        <f>A8-WEEKDAY(A8,2)+1</f>
        <v>46314</v>
      </c>
    </row>
    <row r="9">
      <c r="A9" s="5">
        <v>46321</v>
      </c>
      <c r="B9" t="inlineStr">
        <is>
          <t xml:space="preserve">Ana Ruiz</t>
        </is>
      </c>
      <c r="C9" t="inlineStr">
        <is>
          <t xml:space="preserve">6:00</t>
        </is>
      </c>
      <c r="D9" t="inlineStr">
        <is>
          <t xml:space="preserve">18:00</t>
        </is>
      </c>
      <c r="E9" t="inlineStr">
        <is>
          <t xml:space="preserve">0:30</t>
        </is>
      </c>
      <c r="F9">
        <f>MOD(D9-C9,1)-E9</f>
        <v>0.479166666666667</v>
      </c>
      <c r="G9">
        <f>A9-WEEKDAY(A9,2)+1</f>
        <v>46321</v>
      </c>
    </row>
    <row r="10">
      <c r="A10" s="5">
        <v>46322</v>
      </c>
      <c r="B10" t="inlineStr">
        <is>
          <t xml:space="preserve">Ben Okoro</t>
        </is>
      </c>
      <c r="C10" t="inlineStr">
        <is>
          <t xml:space="preserve">14:00</t>
        </is>
      </c>
      <c r="D10" t="inlineStr">
        <is>
          <t xml:space="preserve">23:15</t>
        </is>
      </c>
      <c r="E10" t="inlineStr">
        <is>
          <t xml:space="preserve">0:45</t>
        </is>
      </c>
      <c r="F10">
        <f>MOD(D10-C10,1)-E10</f>
        <v>0.354166666666667</v>
      </c>
      <c r="G10">
        <f>A10-WEEKDAY(A10,2)+1</f>
        <v>46321</v>
      </c>
    </row>
    <row r="11">
      <c r="A11" s="5">
        <v>46323</v>
      </c>
      <c r="B11" t="inlineStr">
        <is>
          <t xml:space="preserve">Ana Ruiz</t>
        </is>
      </c>
      <c r="C11" t="inlineStr">
        <is>
          <t xml:space="preserve">6:00</t>
        </is>
      </c>
      <c r="D11" t="inlineStr">
        <is>
          <t xml:space="preserve">14:30</t>
        </is>
      </c>
      <c r="E11" t="inlineStr">
        <is>
          <t xml:space="preserve">0:30</t>
        </is>
      </c>
      <c r="F11">
        <f>MOD(D11-C11,1)-E11</f>
        <v>0.333333333333333</v>
      </c>
      <c r="G11">
        <f>A11-WEEKDAY(A11,2)+1</f>
        <v>46321</v>
      </c>
    </row>
    <row r="12">
      <c r="A12" s="5">
        <v>46324</v>
      </c>
      <c r="B12" t="inlineStr">
        <is>
          <t xml:space="preserve">Ben Okoro</t>
        </is>
      </c>
      <c r="C12" t="inlineStr">
        <is>
          <t xml:space="preserve">14:00</t>
        </is>
      </c>
      <c r="D12" t="inlineStr">
        <is>
          <t xml:space="preserve">22:30</t>
        </is>
      </c>
      <c r="E12" t="inlineStr">
        <is>
          <t xml:space="preserve">0:30</t>
        </is>
      </c>
      <c r="F12">
        <f>MOD(D12-C12,1)-E12</f>
        <v>0.333333333333333</v>
      </c>
      <c r="G12">
        <f>A12-WEEKDAY(A12,2)+1</f>
        <v>46321</v>
      </c>
    </row>
    <row r="13">
      <c r="A13" s="5">
        <v>46325</v>
      </c>
      <c r="B13" t="inlineStr">
        <is>
          <t xml:space="preserve">Ben Okoro</t>
        </is>
      </c>
      <c r="C13" t="inlineStr">
        <is>
          <t xml:space="preserve">14:00</t>
        </is>
      </c>
      <c r="D13" t="inlineStr">
        <is>
          <t xml:space="preserve">22:30</t>
        </is>
      </c>
      <c r="E13" t="inlineStr">
        <is>
          <t xml:space="preserve">0:30</t>
        </is>
      </c>
      <c r="F13">
        <f>MOD(D13-C13,1)-E13</f>
        <v>0.333333333333333</v>
      </c>
      <c r="G13">
        <f>A13-WEEKDAY(A13,2)+1</f>
        <v>46321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calculate-hours-per-week-from-timesheet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