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9" max="9" width="42.7" customWidth="1"/>
    <col min="10" max="10" width="18.7" customWidth="1"/>
  </cols>
  <sheetData>
    <row r="1">
      <c r="A1" s="2" t="inlineStr">
        <is>
          <t xml:space="preserve">Name</t>
        </is>
      </c>
      <c r="B1" s="2" t="inlineStr">
        <is>
          <t xml:space="preserve">Annual salary</t>
        </is>
      </c>
      <c r="C1" s="2" t="inlineStr">
        <is>
          <t xml:space="preserve">Hours per week</t>
        </is>
      </c>
      <c r="D1" s="2" t="inlineStr">
        <is>
          <t xml:space="preserve">Hourly rate</t>
        </is>
      </c>
      <c r="F1" s="2" t="inlineStr">
        <is>
          <t xml:space="preserve">Setting</t>
        </is>
      </c>
      <c r="G1" s="2" t="inlineStr">
        <is>
          <t xml:space="preserve">Value</t>
        </is>
      </c>
      <c r="I1" s="2" t="inlineStr">
        <is>
          <t xml:space="preserve">Example</t>
        </is>
      </c>
      <c r="J1" s="2" t="inlineStr">
        <is>
          <t xml:space="preserve">Formula result</t>
        </is>
      </c>
    </row>
    <row r="2">
      <c r="A2" t="inlineStr">
        <is>
          <t xml:space="preserve">Priya</t>
        </is>
      </c>
      <c r="B2">
        <v>58000</v>
      </c>
      <c r="C2">
        <v>40</v>
      </c>
      <c r="D2">
        <f>ROUND(B2/(C2*$G$2),2)</f>
        <v>27.88</v>
      </c>
      <c r="F2" t="inlineStr">
        <is>
          <t xml:space="preserve">Paid weeks per year (enter yours)</t>
        </is>
      </c>
      <c r="G2">
        <v>52</v>
      </c>
      <c r="I2" t="inlineStr">
        <is>
          <t xml:space="preserve">Step 1: Salary to hourly</t>
        </is>
      </c>
      <c r="J2">
        <f>ROUND(B2/(C2*$G$2),2)</f>
        <v>27.88</v>
      </c>
    </row>
    <row r="3">
      <c r="A3" t="inlineStr">
        <is>
          <t xml:space="preserve">Marcus</t>
        </is>
      </c>
      <c r="B3">
        <v>72500</v>
      </c>
      <c r="C3">
        <v>37.5</v>
      </c>
      <c r="D3">
        <f>ROUND(B3/(C3*$G$2),2)</f>
        <v>37.18</v>
      </c>
      <c r="F3" t="inlineStr">
        <is>
          <t xml:space="preserve">Hourly offer</t>
        </is>
      </c>
      <c r="G3">
        <v>29.5</v>
      </c>
      <c r="I3" t="inlineStr">
        <is>
          <t xml:space="preserve">Step 2: Hourly to salary, and comparing offers</t>
        </is>
      </c>
      <c r="J3">
        <f>G3*G4*G2</f>
        <v>61360</v>
      </c>
    </row>
    <row r="4">
      <c r="A4" t="inlineStr">
        <is>
          <t xml:space="preserve">Jen (part-time)</t>
        </is>
      </c>
      <c r="B4">
        <v>31200</v>
      </c>
      <c r="C4">
        <v>24</v>
      </c>
      <c r="D4">
        <f>ROUND(B4/(C4*$G$2),2)</f>
        <v>25</v>
      </c>
      <c r="F4" t="inlineStr">
        <is>
          <t xml:space="preserve">Offer hours per week</t>
        </is>
      </c>
      <c r="G4">
        <v>40</v>
      </c>
      <c r="I4" t="inlineStr">
        <is>
          <t xml:space="preserve">Step 3: Paid weeks for contractors and unpaid time</t>
        </is>
      </c>
      <c r="J4">
        <f>ROUND(B2/(C2*48),2)</f>
        <v>30.21</v>
      </c>
    </row>
    <row r="5">
      <c r="A5" t="inlineStr">
        <is>
          <t xml:space="preserve">Tom</t>
        </is>
      </c>
      <c r="B5">
        <v>45000</v>
      </c>
      <c r="C5">
        <v>40</v>
      </c>
      <c r="D5">
        <f>ROUND(B5/(C5*$G$2),2)</f>
        <v>21.63</v>
      </c>
      <c r="I5" t="inlineStr">
        <is>
          <t xml:space="preserve">Step 4: Monthly, biweekly and weekly pay</t>
        </is>
      </c>
      <c r="J5">
        <f>ROUND(B2/26,2)</f>
        <v>2230.77</v>
      </c>
    </row>
    <row r="6">
      <c r="A6" t="inlineStr">
        <is>
          <t xml:space="preserve">Sofia</t>
        </is>
      </c>
      <c r="B6">
        <v>96000</v>
      </c>
      <c r="C6">
        <v>45</v>
      </c>
      <c r="D6">
        <f>ROUND(B6/(C6*$G$2),2)</f>
        <v>41.03</v>
      </c>
      <c r="I6" t="inlineStr">
        <is>
          <t xml:space="preserve">Step 5: Part-time and FTE</t>
        </is>
      </c>
      <c r="J6">
        <f>B4/(C4/40)</f>
        <v>52000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calculate-hourly-rate-from-salary-in-excel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