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PO</t>
        </is>
      </c>
      <c r="B1" s="2" t="inlineStr">
        <is>
          <t xml:space="preserve">Item</t>
        </is>
      </c>
      <c r="C1" s="2" t="inlineStr">
        <is>
          <t xml:space="preserve">Units</t>
        </is>
      </c>
      <c r="D1" s="2" t="inlineStr">
        <is>
          <t xml:space="preserve">Invoice total</t>
        </is>
      </c>
      <c r="E1" s="2" t="inlineStr">
        <is>
          <t xml:space="preserve">Freight</t>
        </is>
      </c>
      <c r="F1" s="2" t="inlineStr">
        <is>
          <t xml:space="preserve">Unit cost</t>
        </is>
      </c>
      <c r="H1" s="2" t="inlineStr">
        <is>
          <t xml:space="preserve">Label roll price</t>
        </is>
      </c>
      <c r="I1" s="2">
        <v>18.9</v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PO-1180</t>
        </is>
      </c>
      <c r="B2" t="inlineStr">
        <is>
          <t xml:space="preserve">Mailer box</t>
        </is>
      </c>
      <c r="C2">
        <v>500</v>
      </c>
      <c r="D2">
        <v>212.5</v>
      </c>
      <c r="E2">
        <v>18</v>
      </c>
      <c r="F2">
        <f>IF(C2&gt;0,D2/C2,"")</f>
        <v>0.425</v>
      </c>
      <c r="H2" t="inlineStr">
        <is>
          <t xml:space="preserve">Labels per roll</t>
        </is>
      </c>
      <c r="I2">
        <v>500</v>
      </c>
      <c r="K2" t="inlineStr">
        <is>
          <t xml:space="preserve">Cost per unit for one purchase</t>
        </is>
      </c>
      <c r="L2">
        <f>D2/C2</f>
        <v>0.425</v>
      </c>
    </row>
    <row r="3">
      <c r="A3" t="inlineStr">
        <is>
          <t xml:space="preserve">PO-1186</t>
        </is>
      </c>
      <c r="B3" t="inlineStr">
        <is>
          <t xml:space="preserve">Tissue sheet</t>
        </is>
      </c>
      <c r="C3">
        <v>2000</v>
      </c>
      <c r="D3">
        <v>96</v>
      </c>
      <c r="E3">
        <v>9.5</v>
      </c>
      <c r="F3">
        <f>IF(C3&gt;0,D3/C3,"")</f>
        <v>0.048</v>
      </c>
      <c r="H3" t="inlineStr">
        <is>
          <t xml:space="preserve">Item</t>
        </is>
      </c>
      <c r="I3" t="inlineStr">
        <is>
          <t xml:space="preserve">Mailer box</t>
        </is>
      </c>
      <c r="K3" t="inlineStr">
        <is>
          <t xml:space="preserve">Price per pack: convert to the unit you count</t>
        </is>
      </c>
      <c r="L3">
        <f>I1/I2</f>
        <v>0.0378</v>
      </c>
    </row>
    <row r="4">
      <c r="A4" t="inlineStr">
        <is>
          <t xml:space="preserve">PO-1194</t>
        </is>
      </c>
      <c r="B4" t="inlineStr">
        <is>
          <t xml:space="preserve">Mailer box</t>
        </is>
      </c>
      <c r="C4">
        <v>1200</v>
      </c>
      <c r="D4">
        <v>465</v>
      </c>
      <c r="E4">
        <v>24</v>
      </c>
      <c r="F4">
        <f>IF(C4&gt;0,D4/C4,"")</f>
        <v>0.3875</v>
      </c>
      <c r="K4" t="inlineStr">
        <is>
          <t xml:space="preserve">Landed cost: include freight</t>
        </is>
      </c>
      <c r="L4">
        <f>(D2+E2)/C2</f>
        <v>0.461</v>
      </c>
    </row>
    <row r="5">
      <c r="A5" t="inlineStr">
        <is>
          <t xml:space="preserve">PO-1207</t>
        </is>
      </c>
      <c r="B5" t="inlineStr">
        <is>
          <t xml:space="preserve">Mailer box</t>
        </is>
      </c>
      <c r="C5">
        <v>300</v>
      </c>
      <c r="D5">
        <v>141</v>
      </c>
      <c r="E5">
        <v>15</v>
      </c>
      <c r="F5">
        <f>IF(C5&gt;0,D5/C5,"")</f>
        <v>0.47</v>
      </c>
      <c r="K5" t="inlineStr">
        <is>
          <t xml:space="preserve">Blended cost across several orders</t>
        </is>
      </c>
      <c r="L5">
        <f>SUMIFS(D2:D8,B2:B8,I3)/SUMIFS(C2:C8,B2:B8,I3)</f>
        <v>0.40925</v>
      </c>
    </row>
    <row r="6">
      <c r="A6" t="inlineStr">
        <is>
          <t xml:space="preserve">PO-1213</t>
        </is>
      </c>
      <c r="B6" t="inlineStr">
        <is>
          <t xml:space="preserve">Tissue sheet</t>
        </is>
      </c>
      <c r="C6">
        <v>1000</v>
      </c>
      <c r="D6">
        <v>52</v>
      </c>
      <c r="E6">
        <v>9.5</v>
      </c>
      <c r="F6">
        <f>IF(C6&gt;0,D6/C6,"")</f>
        <v>0.052</v>
      </c>
      <c r="K6" t="inlineStr">
        <is>
          <t xml:space="preserve">When you only have unit prices: SUMPRODUCT</t>
        </is>
      </c>
      <c r="L6">
        <f>SUMPRODUCT(--(B2:B8=I3),C2:C8,F2:F8)/SUMIFS(C2:C8,B2:B8,I3)</f>
        <v>0.40925</v>
      </c>
    </row>
    <row r="7">
      <c r="A7" t="inlineStr">
        <is>
          <t xml:space="preserve">PO-1221</t>
        </is>
      </c>
      <c r="B7" t="inlineStr">
        <is>
          <t xml:space="preserve">Packing tape</t>
        </is>
      </c>
      <c r="C7">
        <v>36</v>
      </c>
      <c r="D7">
        <v>79.2</v>
      </c>
      <c r="E7">
        <v>0</v>
      </c>
      <c r="F7">
        <f>IF(C7&gt;0,D7/C7,"")</f>
        <v>2.2</v>
      </c>
      <c r="K7" t="inlineStr">
        <is>
          <t xml:space="preserve">Rounding to cents: when to do it and when not to</t>
        </is>
      </c>
      <c r="L7">
        <f>ROUND(F4,2)*C4</f>
        <v>468</v>
      </c>
    </row>
    <row r="8">
      <c r="A8" t="inlineStr">
        <is>
          <t xml:space="preserve">PO-1230</t>
        </is>
      </c>
      <c r="B8" t="inlineStr">
        <is>
          <t xml:space="preserve">Label roll</t>
        </is>
      </c>
      <c r="D8">
        <v>56.7</v>
      </c>
      <c r="E8">
        <v>6</v>
      </c>
      <c r="F8" t="str">
        <f>IF(C8&gt;0,D8/C8,"")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calculate-cost-per-unit-in-excel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