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3" max="13" width="42.7" customWidth="1"/>
    <col min="14" max="14" width="18.7" customWidth="1"/>
  </cols>
  <sheetData>
    <row r="1">
      <c r="A1" s="2" t="inlineStr">
        <is>
          <t xml:space="preserve">Month</t>
        </is>
      </c>
      <c r="B1" s="2" t="inlineStr">
        <is>
          <t xml:space="preserve">Cash in</t>
        </is>
      </c>
      <c r="C1" s="2" t="inlineStr">
        <is>
          <t xml:space="preserve">Cash out</t>
        </is>
      </c>
      <c r="D1" s="2" t="inlineStr">
        <is>
          <t xml:space="preserve">Net burn</t>
        </is>
      </c>
      <c r="G1" s="2" t="inlineStr">
        <is>
          <t xml:space="preserve">Setting</t>
        </is>
      </c>
      <c r="H1" s="2" t="inlineStr">
        <is>
          <t xml:space="preserve">Value</t>
        </is>
      </c>
      <c r="J1" s="2" t="inlineStr">
        <is>
          <t xml:space="preserve">October spend</t>
        </is>
      </c>
      <c r="K1" s="2" t="inlineStr">
        <is>
          <t xml:space="preserve">Amount</t>
        </is>
      </c>
      <c r="M1" s="2" t="inlineStr">
        <is>
          <t xml:space="preserve">Example</t>
        </is>
      </c>
      <c r="N1" s="2" t="inlineStr">
        <is>
          <t xml:space="preserve">Formula result</t>
        </is>
      </c>
    </row>
    <row r="2">
      <c r="A2" s="5">
        <v>46143</v>
      </c>
      <c r="B2">
        <v>8200</v>
      </c>
      <c r="C2">
        <v>11800</v>
      </c>
      <c r="D2">
        <f>C2-B2</f>
        <v>3600</v>
      </c>
      <c r="G2" t="inlineStr">
        <is>
          <t xml:space="preserve">Cash in the bank now</t>
        </is>
      </c>
      <c r="H2">
        <v>42000</v>
      </c>
      <c r="J2" t="inlineStr">
        <is>
          <t xml:space="preserve">Payroll</t>
        </is>
      </c>
      <c r="K2">
        <v>6400</v>
      </c>
      <c r="M2" t="inlineStr">
        <is>
          <t xml:space="preserve">Step 1: Net burn for each month</t>
        </is>
      </c>
      <c r="N2">
        <f>AVERAGE(D5:D7)</f>
        <v>5466.66666666667</v>
      </c>
    </row>
    <row r="3">
      <c r="A3" s="5">
        <v>46174</v>
      </c>
      <c r="B3">
        <v>7600</v>
      </c>
      <c r="C3">
        <v>12400</v>
      </c>
      <c r="D3">
        <f>C3-B3</f>
        <v>4800</v>
      </c>
      <c r="G3" t="inlineStr">
        <is>
          <t xml:space="preserve">As of</t>
        </is>
      </c>
      <c r="H3" s="5">
        <v>46326</v>
      </c>
      <c r="J3" t="inlineStr">
        <is>
          <t xml:space="preserve">Rent</t>
        </is>
      </c>
      <c r="K3">
        <v>2200</v>
      </c>
      <c r="M3" t="inlineStr">
        <is>
          <t xml:space="preserve">Step 2: Runway in months</t>
        </is>
      </c>
      <c r="N3">
        <f>H2/AVERAGE(D5:D7)</f>
        <v>7.68292682926829</v>
      </c>
    </row>
    <row r="4">
      <c r="A4" s="5">
        <v>46204</v>
      </c>
      <c r="B4">
        <v>9100</v>
      </c>
      <c r="C4">
        <v>11900</v>
      </c>
      <c r="D4">
        <f>C4-B4</f>
        <v>2800</v>
      </c>
      <c r="G4" t="inlineStr">
        <is>
          <t xml:space="preserve">Monthly cut to test (yours)</t>
        </is>
      </c>
      <c r="H4">
        <v>1250</v>
      </c>
      <c r="J4" t="inlineStr">
        <is>
          <t xml:space="preserve">Contractors</t>
        </is>
      </c>
      <c r="K4">
        <v>1900</v>
      </c>
      <c r="M4" t="inlineStr">
        <is>
          <t xml:space="preserve">Step 3: The month the cash runs out</t>
        </is>
      </c>
      <c r="N4">
        <f>EDATE(H3,INT(H2/AVERAGE(D5:D7)))</f>
        <v>46538</v>
      </c>
    </row>
    <row r="5">
      <c r="A5" s="5">
        <v>46235</v>
      </c>
      <c r="B5">
        <v>6800</v>
      </c>
      <c r="C5">
        <v>12600</v>
      </c>
      <c r="D5">
        <f>C5-B5</f>
        <v>5800</v>
      </c>
      <c r="G5" t="inlineStr">
        <is>
          <t xml:space="preserve">Cash floor to keep (yours)</t>
        </is>
      </c>
      <c r="H5">
        <v>10000</v>
      </c>
      <c r="J5" t="inlineStr">
        <is>
          <t xml:space="preserve">Marketing</t>
        </is>
      </c>
      <c r="K5">
        <v>1250</v>
      </c>
      <c r="M5" t="inlineStr">
        <is>
          <t xml:space="preserve">Keep a cash floor, and know your gross burn</t>
        </is>
      </c>
      <c r="N5">
        <f>H2/AVERAGE(C5:C7)</f>
        <v>3.27272727272727</v>
      </c>
    </row>
    <row r="6">
      <c r="A6" s="5">
        <v>46266</v>
      </c>
      <c r="B6">
        <v>7400</v>
      </c>
      <c r="C6">
        <v>13100</v>
      </c>
      <c r="D6">
        <f>C6-B6</f>
        <v>5700</v>
      </c>
      <c r="J6" t="inlineStr">
        <is>
          <t xml:space="preserve">Software</t>
        </is>
      </c>
      <c r="K6">
        <v>650</v>
      </c>
      <c r="M6" t="inlineStr">
        <is>
          <t xml:space="preserve">Where the cash goes, and testing a cut</t>
        </is>
      </c>
      <c r="N6">
        <f>H2/(AVERAGE(D5:D7)-H4)</f>
        <v>9.96047430830039</v>
      </c>
    </row>
    <row r="7">
      <c r="A7" s="5">
        <v>46296</v>
      </c>
      <c r="B7">
        <v>7900</v>
      </c>
      <c r="C7">
        <v>12800</v>
      </c>
      <c r="D7">
        <f>C7-B7</f>
        <v>4900</v>
      </c>
      <c r="J7" t="inlineStr">
        <is>
          <t xml:space="preserve">Other</t>
        </is>
      </c>
      <c r="K7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calculate-cash-runway-in-excel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