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Response</t>
        </is>
      </c>
      <c r="B1" s="2" t="inlineStr">
        <is>
          <t xml:space="preserve">Team</t>
        </is>
      </c>
      <c r="C1" s="2" t="inlineStr">
        <is>
          <t xml:space="preserve">Q1 My workload is manageable</t>
        </is>
      </c>
      <c r="D1" s="2" t="inlineStr">
        <is>
          <t xml:space="preserve">Q2 I get useful feedback (1-5)</t>
        </is>
      </c>
      <c r="E1" s="2" t="inlineStr">
        <is>
          <t xml:space="preserve">Q3 I often think about leaving (1-5)</t>
        </is>
      </c>
      <c r="F1" s="2" t="inlineStr">
        <is>
          <t xml:space="preserve">Q1 score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>
        <v>1</v>
      </c>
      <c r="B2" t="inlineStr">
        <is>
          <t xml:space="preserve">Support</t>
        </is>
      </c>
      <c r="C2" t="inlineStr">
        <is>
          <t xml:space="preserve">Agree</t>
        </is>
      </c>
      <c r="D2">
        <v>4</v>
      </c>
      <c r="E2">
        <v>2</v>
      </c>
      <c r="F2">
        <f>IFERROR(MATCH(TRIM(C2),{"Strongly disagree","Disagree","Neutral","Agree","Strongly agree"},0),"")</f>
        <v>4</v>
      </c>
      <c r="H2" t="inlineStr">
        <is>
          <t xml:space="preserve">Step 3: Top-2-box, median and mean</t>
        </is>
      </c>
      <c r="I2">
        <f>COUNTIF(F2:F13,"&gt;=4")/COUNT(F2:F13)</f>
        <v>0.545454545454545</v>
      </c>
    </row>
    <row r="3">
      <c r="A3">
        <v>2</v>
      </c>
      <c r="B3" t="inlineStr">
        <is>
          <t xml:space="preserve">Support</t>
        </is>
      </c>
      <c r="C3" t="inlineStr">
        <is>
          <t xml:space="preserve">Disagree</t>
        </is>
      </c>
      <c r="D3">
        <v>2</v>
      </c>
      <c r="E3">
        <v>4</v>
      </c>
      <c r="F3">
        <f>IFERROR(MATCH(TRIM(C3),{"Strongly disagree","Disagree","Neutral","Agree","Strongly agree"},0),"")</f>
        <v>2</v>
      </c>
      <c r="H3" t="inlineStr">
        <is>
          <t xml:space="preserve">Step 4: Compare teams with AVERAGEIF and COUNTIFS</t>
        </is>
      </c>
      <c r="I3">
        <f>COUNTIFS(B2:B13,"Support",D2:D13,"&gt;=4")/COUNTIFS(B2:B13,"Support",D2:D13,"&lt;&gt;")</f>
        <v>0.25</v>
      </c>
    </row>
    <row r="4">
      <c r="A4">
        <v>3</v>
      </c>
      <c r="B4" t="inlineStr">
        <is>
          <t xml:space="preserve">Sales</t>
        </is>
      </c>
      <c r="C4" t="inlineStr">
        <is>
          <t xml:space="preserve">Strongly agree</t>
        </is>
      </c>
      <c r="D4">
        <v>5</v>
      </c>
      <c r="E4">
        <v>1</v>
      </c>
      <c r="F4">
        <f>IFERROR(MATCH(TRIM(C4),{"Strongly disagree","Disagree","Neutral","Agree","Strongly agree"},0),"")</f>
        <v>5</v>
      </c>
      <c r="H4" t="inlineStr">
        <is>
          <t xml:space="preserve">Reverse-scored questions</t>
        </is>
      </c>
      <c r="I4">
        <f>AVERAGE(6-E2:E13)</f>
        <v>3.16666666666667</v>
      </c>
    </row>
    <row r="5">
      <c r="A5">
        <v>4</v>
      </c>
      <c r="B5" t="inlineStr">
        <is>
          <t xml:space="preserve">Sales</t>
        </is>
      </c>
      <c r="C5" t="inlineStr">
        <is>
          <t xml:space="preserve">Neutral</t>
        </is>
      </c>
      <c r="D5">
        <v>3</v>
      </c>
      <c r="E5">
        <v>3</v>
      </c>
      <c r="F5">
        <f>IFERROR(MATCH(TRIM(C5),{"Strongly disagree","Disagree","Neutral","Agree","Strongly agree"},0),"")</f>
        <v>3</v>
      </c>
    </row>
    <row r="6">
      <c r="A6">
        <v>5</v>
      </c>
      <c r="B6" t="inlineStr">
        <is>
          <t xml:space="preserve">Support</t>
        </is>
      </c>
      <c r="C6" t="inlineStr">
        <is>
          <t xml:space="preserve">Strongly disagree</t>
        </is>
      </c>
      <c r="D6">
        <v>2</v>
      </c>
      <c r="E6">
        <v>5</v>
      </c>
      <c r="F6">
        <f>IFERROR(MATCH(TRIM(C6),{"Strongly disagree","Disagree","Neutral","Agree","Strongly agree"},0),"")</f>
        <v>1</v>
      </c>
    </row>
    <row r="7">
      <c r="A7">
        <v>6</v>
      </c>
      <c r="B7" t="inlineStr">
        <is>
          <t xml:space="preserve">Ops</t>
        </is>
      </c>
      <c r="C7" t="inlineStr">
        <is>
          <t xml:space="preserve">Agree</t>
        </is>
      </c>
      <c r="D7">
        <v>4</v>
      </c>
      <c r="E7">
        <v>2</v>
      </c>
      <c r="F7">
        <f>IFERROR(MATCH(TRIM(C7),{"Strongly disagree","Disagree","Neutral","Agree","Strongly agree"},0),"")</f>
        <v>4</v>
      </c>
    </row>
    <row r="8">
      <c r="A8">
        <v>7</v>
      </c>
      <c r="B8" t="inlineStr">
        <is>
          <t xml:space="preserve">Sales</t>
        </is>
      </c>
      <c r="C8" t="inlineStr">
        <is>
          <t xml:space="preserve">Agree</t>
        </is>
      </c>
      <c r="D8">
        <v>5</v>
      </c>
      <c r="E8">
        <v>1</v>
      </c>
      <c r="F8">
        <f>IFERROR(MATCH(TRIM(C8),{"Strongly disagree","Disagree","Neutral","Agree","Strongly agree"},0),"")</f>
        <v>4</v>
      </c>
    </row>
    <row r="9">
      <c r="A9">
        <v>8</v>
      </c>
      <c r="B9" t="inlineStr">
        <is>
          <t xml:space="preserve">Ops</t>
        </is>
      </c>
      <c r="C9" t="inlineStr">
        <is>
          <t xml:space="preserve">Neutral</t>
        </is>
      </c>
      <c r="E9">
        <v>3</v>
      </c>
      <c r="F9">
        <f>IFERROR(MATCH(TRIM(C9),{"Strongly disagree","Disagree","Neutral","Agree","Strongly agree"},0),"")</f>
        <v>3</v>
      </c>
    </row>
    <row r="10">
      <c r="A10">
        <v>9</v>
      </c>
      <c r="B10" t="inlineStr">
        <is>
          <t xml:space="preserve">Support</t>
        </is>
      </c>
      <c r="C10" t="inlineStr">
        <is>
          <t xml:space="preserve">Disagree</t>
        </is>
      </c>
      <c r="D10">
        <v>3</v>
      </c>
      <c r="E10">
        <v>4</v>
      </c>
      <c r="F10">
        <f>IFERROR(MATCH(TRIM(C10),{"Strongly disagree","Disagree","Neutral","Agree","Strongly agree"},0),"")</f>
        <v>2</v>
      </c>
    </row>
    <row r="11">
      <c r="A11">
        <v>10</v>
      </c>
      <c r="B11" t="inlineStr">
        <is>
          <t xml:space="preserve">Ops</t>
        </is>
      </c>
      <c r="C11" t="inlineStr">
        <is>
          <t xml:space="preserve">Agree </t>
        </is>
      </c>
      <c r="D11">
        <v>4</v>
      </c>
      <c r="E11">
        <v>2</v>
      </c>
      <c r="F11">
        <f>IFERROR(MATCH(TRIM(C11),{"Strongly disagree","Disagree","Neutral","Agree","Strongly agree"},0),"")</f>
        <v>4</v>
      </c>
    </row>
    <row r="12">
      <c r="A12">
        <v>11</v>
      </c>
      <c r="B12" t="inlineStr">
        <is>
          <t xml:space="preserve">Sales</t>
        </is>
      </c>
      <c r="C12" t="inlineStr">
        <is>
          <t xml:space="preserve">Strongly agree</t>
        </is>
      </c>
      <c r="D12">
        <v>4</v>
      </c>
      <c r="E12">
        <v>2</v>
      </c>
      <c r="F12">
        <f>IFERROR(MATCH(TRIM(C12),{"Strongly disagree","Disagree","Neutral","Agree","Strongly agree"},0),"")</f>
        <v>5</v>
      </c>
    </row>
    <row r="13">
      <c r="A13">
        <v>12</v>
      </c>
      <c r="B13" t="inlineStr">
        <is>
          <t xml:space="preserve">Ops</t>
        </is>
      </c>
      <c r="C13" t="inlineStr">
        <is>
          <t xml:space="preserve">N/A</t>
        </is>
      </c>
      <c r="D13">
        <v>1</v>
      </c>
      <c r="E13">
        <v>5</v>
      </c>
      <c r="F13" t="str">
        <f>IFERROR(MATCH(TRIM(C13),{"Strongly disagree","Disagree","Neutral","Agree","Strongly agree"},0),"")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analyze-likert-scale-data-in-excel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